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FA499E24-2B12-4FB7-8C1E-3ADAE42D7B5B}" xr6:coauthVersionLast="40" xr6:coauthVersionMax="40" xr10:uidLastSave="{00000000-0000-0000-0000-000000000000}"/>
  <bookViews>
    <workbookView xWindow="0" yWindow="0" windowWidth="22260" windowHeight="12645" tabRatio="888" activeTab="1" xr2:uid="{00000000-000D-0000-FFFF-FFFF00000000}"/>
  </bookViews>
  <sheets>
    <sheet name="MALİYET" sheetId="24" r:id="rId1"/>
    <sheet name="HEDEF 1.1" sheetId="1" r:id="rId2"/>
    <sheet name="Hedef 2.1" sheetId="3" r:id="rId3"/>
    <sheet name="Hedef 2.2" sheetId="5" r:id="rId4"/>
    <sheet name="Hedef 2.3" sheetId="7" r:id="rId5"/>
    <sheet name="Hedef 3.1" sheetId="8" r:id="rId6"/>
    <sheet name="Hedef 3.2" sheetId="28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4" l="1"/>
  <c r="B18" i="24" s="1"/>
  <c r="B8" i="24"/>
  <c r="B23" i="24" s="1"/>
  <c r="B22" i="24" s="1"/>
  <c r="D7" i="24"/>
  <c r="E7" i="24" s="1"/>
  <c r="F7" i="24" s="1"/>
  <c r="C7" i="24"/>
  <c r="C6" i="24"/>
  <c r="C5" i="24"/>
  <c r="D5" i="24" s="1"/>
  <c r="C4" i="24"/>
  <c r="C3" i="24"/>
  <c r="D3" i="24" s="1"/>
  <c r="C2" i="24"/>
  <c r="D2" i="24" s="1"/>
  <c r="E2" i="24" s="1"/>
  <c r="E3" i="24" l="1"/>
  <c r="F3" i="24" s="1"/>
  <c r="C8" i="24"/>
  <c r="B13" i="24"/>
  <c r="B17" i="24"/>
  <c r="C23" i="24"/>
  <c r="E5" i="24"/>
  <c r="F5" i="24" s="1"/>
  <c r="G5" i="24"/>
  <c r="G7" i="24"/>
  <c r="B14" i="24"/>
  <c r="B12" i="24"/>
  <c r="B16" i="24"/>
  <c r="B20" i="24"/>
  <c r="D6" i="24"/>
  <c r="E6" i="24" s="1"/>
  <c r="F6" i="24" s="1"/>
  <c r="B15" i="24"/>
  <c r="B19" i="24"/>
  <c r="F2" i="24"/>
  <c r="G2" i="24"/>
  <c r="D4" i="24"/>
  <c r="E4" i="24" s="1"/>
  <c r="F4" i="24" s="1"/>
  <c r="F5" i="28"/>
  <c r="F4" i="28"/>
  <c r="F3" i="28"/>
  <c r="F10" i="8"/>
  <c r="F9" i="8"/>
  <c r="F7" i="8"/>
  <c r="F5" i="8"/>
  <c r="F3" i="8"/>
  <c r="F13" i="7"/>
  <c r="F11" i="7"/>
  <c r="F9" i="7"/>
  <c r="F7" i="7"/>
  <c r="F5" i="7"/>
  <c r="F3" i="7"/>
  <c r="F6" i="5"/>
  <c r="F5" i="5"/>
  <c r="F3" i="5"/>
  <c r="F7" i="3"/>
  <c r="F5" i="3"/>
  <c r="F3" i="3"/>
  <c r="F5" i="1"/>
  <c r="F3" i="1"/>
  <c r="G3" i="24" l="1"/>
  <c r="F8" i="24"/>
  <c r="F23" i="24" s="1"/>
  <c r="E8" i="24"/>
  <c r="E23" i="24" s="1"/>
  <c r="G6" i="24"/>
  <c r="D8" i="24"/>
  <c r="G4" i="24"/>
  <c r="C21" i="24"/>
  <c r="C22" i="24"/>
  <c r="E22" i="24" l="1"/>
  <c r="E14" i="24" s="1"/>
  <c r="E21" i="24"/>
  <c r="F21" i="24"/>
  <c r="F22" i="24"/>
  <c r="F14" i="24" s="1"/>
  <c r="C18" i="24"/>
  <c r="C19" i="24"/>
  <c r="C15" i="24"/>
  <c r="C13" i="24"/>
  <c r="C17" i="24"/>
  <c r="C20" i="24"/>
  <c r="C16" i="24"/>
  <c r="C12" i="24"/>
  <c r="C14" i="24"/>
  <c r="D23" i="24"/>
  <c r="G8" i="24"/>
  <c r="G23" i="24" s="1"/>
  <c r="E19" i="24" l="1"/>
  <c r="E15" i="24"/>
  <c r="E20" i="24"/>
  <c r="E16" i="24"/>
  <c r="E12" i="24"/>
  <c r="E17" i="24"/>
  <c r="E13" i="24"/>
  <c r="E18" i="24"/>
  <c r="D22" i="24"/>
  <c r="D21" i="24"/>
  <c r="F19" i="24"/>
  <c r="F20" i="24"/>
  <c r="F16" i="24"/>
  <c r="F12" i="24"/>
  <c r="F15" i="24"/>
  <c r="F17" i="24"/>
  <c r="F13" i="24"/>
  <c r="F18" i="24"/>
  <c r="D14" i="24" l="1"/>
  <c r="G14" i="24" s="1"/>
  <c r="G22" i="24"/>
  <c r="D18" i="24"/>
  <c r="G18" i="24" s="1"/>
  <c r="D19" i="24"/>
  <c r="G19" i="24" s="1"/>
  <c r="D15" i="24"/>
  <c r="G15" i="24" s="1"/>
  <c r="D20" i="24"/>
  <c r="G20" i="24" s="1"/>
  <c r="D16" i="24"/>
  <c r="G16" i="24" s="1"/>
  <c r="D12" i="24"/>
  <c r="G12" i="24" s="1"/>
  <c r="D17" i="24"/>
  <c r="G17" i="24" s="1"/>
  <c r="D13" i="24"/>
  <c r="G13" i="24" s="1"/>
  <c r="G21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B2" authorId="0" shapeId="0" xr:uid="{57A29746-2AB3-43EE-8805-CBE0D03C787D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SADECE BU SÜTUNLAR GİRİLMESİ GEREKİYOR</t>
        </r>
      </text>
    </comment>
  </commentList>
</comments>
</file>

<file path=xl/sharedStrings.xml><?xml version="1.0" encoding="utf-8"?>
<sst xmlns="http://schemas.openxmlformats.org/spreadsheetml/2006/main" count="209" uniqueCount="157">
  <si>
    <t>Başlangıç Değeri</t>
  </si>
  <si>
    <t>Yabancı dil sınavında (YDS) en az C seviyesi veya eşdeğeri bir belgeye sahip olan öğretmen oranı (%)</t>
  </si>
  <si>
    <t xml:space="preserve">HEDEF 1.1  </t>
  </si>
  <si>
    <t>Plan dönemi sonuna kadar dezavantajlı gruplar başta olmak üzere, eğitim ve öğretimin her tür ve kademesinde katılım ve tamamlama oranlarını artırmak.</t>
  </si>
  <si>
    <t>Alanında lisansüstü eğitim alan öğretmen oranı(%)</t>
  </si>
  <si>
    <t>PG 2.2.4</t>
  </si>
  <si>
    <t>Destek programına katılan öğrencilerden hedeflenen başarıya ulaşan öğrencilerin oranı (%)</t>
  </si>
  <si>
    <t>Toplumsal sorumluluk ve gönüllülük programlarına katılan öğrenci oranı (%)</t>
  </si>
  <si>
    <t>Öğretim kademelerinde özel yeteneklilere yönelik açılan destek eğitim odalarında derslere katılan öğrenci sayısı</t>
  </si>
  <si>
    <t>Gerçek iş ortamlarında mesleki gelişim faaliyetlerine katılan öğretmen sayısı</t>
  </si>
  <si>
    <t>Buluş, patent ve faydalı model başvurusu yapan mesleki ve teknik eğitim kurumu öğrencisi ve öğretmeni sayısı</t>
  </si>
  <si>
    <t>Hayat boyu öğrenmeye katılım oranı (%)</t>
  </si>
  <si>
    <t>Hayat boyu öğrenme kapsamındaki kursları tamamlama oranı (%)</t>
  </si>
  <si>
    <t>Yabancı dil sınavında (YDS) en az C seviyesi veya eşdeğeri bir belgeye sahip olan öğretmen Sayısı</t>
  </si>
  <si>
    <t>Alanında lisansüstü eğitim alan öğretmen Sayısı</t>
  </si>
  <si>
    <t>Toplam Öğrenci Sayısı</t>
  </si>
  <si>
    <t>Destek programına katılan öğrenci sayısı</t>
  </si>
  <si>
    <t>Destek programına katılan öğrencilerden hedeflenen başarıya ulaşan öğrencilerin sayısı</t>
  </si>
  <si>
    <t xml:space="preserve">Toplumsal sorumluluk ve gönüllülük programlarına katılan öğrenci sayısı. </t>
  </si>
  <si>
    <t>İş birliği protokolleri kapsamında gerçek iş ortamlarında hizmet içi eğitime katılan öğretmen sayısı</t>
  </si>
  <si>
    <t>Hayat boyu öğrenme kapsamındaki kurslara yapılan kayıt sayısı</t>
  </si>
  <si>
    <t>Hayat boyu öğrenme kapsamındaki kurslardan sertifika alanların sayısı</t>
  </si>
  <si>
    <t>ORAN</t>
  </si>
  <si>
    <t>AMAÇ 1</t>
  </si>
  <si>
    <t>AMAÇ 2</t>
  </si>
  <si>
    <t>AMAÇ 3</t>
  </si>
  <si>
    <t>AMAÇ TOPLAM</t>
  </si>
  <si>
    <t>TOPLAM KAYNAK</t>
  </si>
  <si>
    <t>Kaynak Tablosu</t>
  </si>
  <si>
    <t>Toplam Maliyet</t>
  </si>
  <si>
    <t xml:space="preserve">2019 artış </t>
  </si>
  <si>
    <t xml:space="preserve">2020 artış </t>
  </si>
  <si>
    <t xml:space="preserve">2021 artış </t>
  </si>
  <si>
    <t xml:space="preserve">2022 artış </t>
  </si>
  <si>
    <t>Genel Bütçe</t>
  </si>
  <si>
    <t>Valilik Ve Belediyelerin Katkısı</t>
  </si>
  <si>
    <t>Okul aile Birlikleri</t>
  </si>
  <si>
    <t>Diğer AB ve Sosyal Dayanışma Fonları</t>
  </si>
  <si>
    <t>TOPLAM</t>
  </si>
  <si>
    <t>Amaç ve Hedef No</t>
  </si>
  <si>
    <t>Beş Yıllık Toplam</t>
  </si>
  <si>
    <t>Hedef 1</t>
  </si>
  <si>
    <t>Hedef 2</t>
  </si>
  <si>
    <t>Hedef 3</t>
  </si>
  <si>
    <t>Genel Yönetim Giderleri</t>
  </si>
  <si>
    <t>Toplam engelli birey sayısı</t>
  </si>
  <si>
    <t xml:space="preserve"> (25-64 Yaş) Hayat boyu öğrenmeye katılan kişi sayısı</t>
  </si>
  <si>
    <t xml:space="preserve"> (25-64 Yaş) yaş grubundaki nüfus </t>
  </si>
  <si>
    <t>Destek eğitimden yararlanan engelli birey sayısı</t>
  </si>
  <si>
    <t>Destek eğitimden yararlanan engelli birey sayısı oranı</t>
  </si>
  <si>
    <t>PG 1.1.11</t>
  </si>
  <si>
    <t>PG 1.1.12</t>
  </si>
  <si>
    <t>PG 2.2.5</t>
  </si>
  <si>
    <t>PG 2.2.6</t>
  </si>
  <si>
    <t>PG 2.1.8</t>
  </si>
  <si>
    <t>PG 2.1.9</t>
  </si>
  <si>
    <t>PG 2.1.10</t>
  </si>
  <si>
    <t>Hayat boyu öğrenme yaklaşımı çerçevesinde, işgücü piyasasının talep ettiği beceriler ile uyumlu bireyler yetiştirerek istihdam edilebilirliklerini artırmak.</t>
  </si>
  <si>
    <t>Eğitimde yenilikçi yaklaşımlar kullanılarak bireylerin yabancı dil yeterliliğini ve uluslararası öğrenci/öğretmen hareketliliğini artırmak</t>
  </si>
  <si>
    <t>Ulusal  proje ve yarışmalara  katılan öğrenci oranı (%)</t>
  </si>
  <si>
    <t>Uluslararası  proje ve yarışmalara  katılan öğrenci oranı (%)</t>
  </si>
  <si>
    <t>Kurumda yürütülen proje sayısı</t>
  </si>
  <si>
    <t>PG 2.3.1</t>
  </si>
  <si>
    <t>PG 2.3.2</t>
  </si>
  <si>
    <t>PG 2.3.3</t>
  </si>
  <si>
    <t>PG 2.3.4</t>
  </si>
  <si>
    <t>Ders ve proje etkinliklerine katılan öğretim üyesi sayısı</t>
  </si>
  <si>
    <r>
      <t>PG 3.1.2</t>
    </r>
    <r>
      <rPr>
        <sz val="10"/>
        <color theme="1"/>
        <rFont val="Times New Roman"/>
        <family val="1"/>
        <charset val="162"/>
      </rPr>
      <t/>
    </r>
  </si>
  <si>
    <r>
      <t>PG 3.1.3</t>
    </r>
    <r>
      <rPr>
        <sz val="10"/>
        <color theme="1"/>
        <rFont val="Times New Roman"/>
        <family val="1"/>
        <charset val="162"/>
      </rPr>
      <t/>
    </r>
  </si>
  <si>
    <t>Müdürlüğümüz hizmetlerinin etkin sunumunu sağlamak üzere insan kaynaklarının yapısını ve niteliğini geliştirmek.</t>
  </si>
  <si>
    <t>Plan dönemi sonuna kadar, belirlenen kurum standartlarına uygun eğitim ortamlarını tesis etmek; etkin, verimli bir mali yönetim yapısını oluşturmak.</t>
  </si>
  <si>
    <t>PG 3.2.1</t>
  </si>
  <si>
    <t>PG 3.2.2</t>
  </si>
  <si>
    <t>PG 3.2.3</t>
  </si>
  <si>
    <t>Toplam öğretmen Sayısı</t>
  </si>
  <si>
    <t xml:space="preserve">Ulusal  proje ve yarışmalara  katılan öğrenci sayısı. </t>
  </si>
  <si>
    <t xml:space="preserve">Uluslararası   proje ve yarışmalara  katılan öğrenci sayısı. </t>
  </si>
  <si>
    <t>Ulusal  proje ve yarışmalara  katılan öğretmen oranı (%)</t>
  </si>
  <si>
    <t>Uluslararası  proje ve yarışmalara  katılan öğretmen oranı (%)</t>
  </si>
  <si>
    <t xml:space="preserve">Uluslararası   proje ve yarışmalara  katılan öğretmen sayısı. </t>
  </si>
  <si>
    <t>Engellilerin kullanımına uygun asansör sayısı</t>
  </si>
  <si>
    <t>Engellilerin kullanımına uygun lift, rampa sayısı</t>
  </si>
  <si>
    <t>Engellilerin kullanımına uygun tuvalet sayısı</t>
  </si>
  <si>
    <t>Özel yeteneklilere yönelik açılan destek eğitim odalarına katılan öğrenci sayısı</t>
  </si>
  <si>
    <t>Destek eğitim odalarına yönlendirilen özel yetenekli öğrenci sayısı</t>
  </si>
  <si>
    <t>Toplam öğretmen sayısı</t>
  </si>
  <si>
    <t xml:space="preserve">Üniversiteler ile işbirliği içerisinde yürütülen proje sayısı </t>
  </si>
  <si>
    <t>Kaynaştırma/bütünleştirmeve Özel eğitime ihtiyaç duyan öğrencilere yönelik eğitim alan öğretmen oranı</t>
  </si>
  <si>
    <t xml:space="preserve">Kaynaştırma/bütünleştirmeve Özel eğitime ihtiyaç duyan öğrencilere yönelik eğitim alan öğretmenn sayısı </t>
  </si>
  <si>
    <t>Bir yılda hizmet içi eğitime katılan öğretmenlerin oranı (%)</t>
  </si>
  <si>
    <t>Bir yılda hizmet içi eğitime katılan öğretmen sayısı</t>
  </si>
  <si>
    <t xml:space="preserve">Ulusal  proje ve yarışmalara  katılan öğretmen sayısı. </t>
  </si>
  <si>
    <t>PG 2.3.5</t>
  </si>
  <si>
    <t>PG 2.3.6</t>
  </si>
  <si>
    <t>PG 3.1.4</t>
  </si>
  <si>
    <t>PG 3.1.5</t>
  </si>
  <si>
    <r>
      <t>PG 3.1.1</t>
    </r>
    <r>
      <rPr>
        <sz val="8"/>
        <color theme="1"/>
        <rFont val="Times New Roman"/>
        <family val="1"/>
        <charset val="162"/>
      </rPr>
      <t xml:space="preserve"> </t>
    </r>
  </si>
  <si>
    <t>VERİ GİRİLERİ</t>
  </si>
  <si>
    <t>PERFORMANS GÖSTERGELERİ</t>
  </si>
  <si>
    <t>Öğrenme kazanımlarını takip eden ve velileri de sürece dâhil eden bir yönetim anlayışı ile öğrencilerimizin akademik başarıları ve sosyal faaliyetlere etkin katılımı artırılacaktır..</t>
  </si>
  <si>
    <t xml:space="preserve">HEDEF 2.1  </t>
  </si>
  <si>
    <t xml:space="preserve">HEDEF 2.2  </t>
  </si>
  <si>
    <t xml:space="preserve">HEDEF 2.3  </t>
  </si>
  <si>
    <t xml:space="preserve">HEDEF 3.1  </t>
  </si>
  <si>
    <t xml:space="preserve">HEDEF 3.2  </t>
  </si>
  <si>
    <t>No</t>
  </si>
  <si>
    <t>Eylem İfadesi</t>
  </si>
  <si>
    <t>Eylem Sorumlusu</t>
  </si>
  <si>
    <t>Eylem Tarihi</t>
  </si>
  <si>
    <t>Eylem 3.2.7</t>
  </si>
  <si>
    <t>Eylem 1.1.1</t>
  </si>
  <si>
    <t>Eylem 1.1.2</t>
  </si>
  <si>
    <t>Eylem 1.1.3</t>
  </si>
  <si>
    <t>Eylem 1.1.4</t>
  </si>
  <si>
    <t>Eylem 1.1.5</t>
  </si>
  <si>
    <t>Eylem 2.1.1</t>
  </si>
  <si>
    <t>Eylem 2.1.2</t>
  </si>
  <si>
    <t>Eylem 2.1.3</t>
  </si>
  <si>
    <t>Eylem 2.1.4</t>
  </si>
  <si>
    <t>Eylem 2.1.5</t>
  </si>
  <si>
    <t>Eylem 2.2.1</t>
  </si>
  <si>
    <t>Eylem 2.2.2</t>
  </si>
  <si>
    <t>Eylem 2.2.3</t>
  </si>
  <si>
    <t>Eylem 2.2.4</t>
  </si>
  <si>
    <t>Eylem 2.2.5</t>
  </si>
  <si>
    <t>Eylem 2.3.1</t>
  </si>
  <si>
    <t>Eylem 2.3.2</t>
  </si>
  <si>
    <t>Eylem 2.3.3</t>
  </si>
  <si>
    <t>Eylem 2.3.4</t>
  </si>
  <si>
    <t>Eylem 2.3.5</t>
  </si>
  <si>
    <t>Eylem 3.1.1</t>
  </si>
  <si>
    <t>Eylem 3.1.2</t>
  </si>
  <si>
    <t>Eylem 3.1.3</t>
  </si>
  <si>
    <t>Yaz dönemlerinde çocuklar ve ailelerin talepleri doğrultusunda oyun temelli gelişim etkinliklerinin yer aldığı yaz okulu programları geliştirilecek</t>
  </si>
  <si>
    <t>Farklı hedef kitlelerin hayat boyu öğrenmeye erişimi artırabilmek için uzaktan eğitim teknolojilerinden yararlanılacaktır.</t>
  </si>
  <si>
    <t>Erken çocukluk, çocukluk ve ergenlik dönemine ilişkin ebeveynlere yönelik destek eğitim programları yaygınlaştırılacaktır.</t>
  </si>
  <si>
    <t>Hayat boyu öğrenmenin önemi ve bireye hem kişisel hem mesleki getirileri konusunda farkındalık oluşturulacaktır.</t>
  </si>
  <si>
    <t>Hayat boyu öğrenme kapsamında kurs düzenleyen kurum ve kuruluşlarla iş birliği yapılacaktır.</t>
  </si>
  <si>
    <t>Velilerimize  özel eğitimler verilmesine yönelik tedbirler alınacaktır.</t>
  </si>
  <si>
    <t>Destek eğitimleri, destekleme ve yetiştirme kursları, öğrenme güçlüğü çeken öğrencilere yönelik faaliyetler gerçekleştirilecektir.</t>
  </si>
  <si>
    <t>Çocukların kendi bölgelerinin üretim, kültür, sanat kapasitesini ve coğrafi özelliklerini keşfetmesine, bitki ve hayvan türlerini, yöresel yemeklerini, oyun ve folklorunu tanımasına imkân sağlayan ders içi ve ders dışı etkinlikler düzenlenecektir.</t>
  </si>
  <si>
    <t>İmkân ve koşulları bakımından desteklenmesi gereken okullara yönelik destekleme ve yetiştirme kursları yaygınlaştırılacaktır.</t>
  </si>
  <si>
    <t>Riskli ve öncelikli alanlar tespit edilerek bütün süreçlerinin hizmet kalitesi artırılacaktır.</t>
  </si>
  <si>
    <t>Öğretmenlerin yabancı dil becerilerinin geliştirilmesi için üniversitelerle iş birliği yapılarak teşvik edici uygulamalar geliştirilecektir.</t>
  </si>
  <si>
    <t>Bilim merkezleri ve müzeleri, sanat merkezleri, teknoparklar ve üniversitelerle iş birlikleri artırılacaktır.</t>
  </si>
  <si>
    <t>Buluş, patent, marka ve faydalı model üreten okullar desteklenecektir.</t>
  </si>
  <si>
    <t>Geçici koruma altında bulunan Suriyeli çocukların Türk eğitim sistemine dâhil edilme sürecine ve talep eden öğrencilerin mesleki ve teknik eğitime yönlendirilmesine yönelik çalışmaları yapılacaktır.</t>
  </si>
  <si>
    <t>Çevre bilincinin artırılması çerçevesinde yapılan etkinliklere katılan öğrenciler ödüllendirilerek katılım oranımız artırılacaktır.</t>
  </si>
  <si>
    <t>Öğretmenler kişisel ve mesleki gelişimde sürekliliği sağlama konusunda bilimsel etkinliklere ve lisansüstü programlara katılmaları için teşvik edilecektir.</t>
  </si>
  <si>
    <t>Azalan ders çeşitliliğine bağlı olarak proje ve uygulama çalışmalarıyla öğrencilere ilgi ve yetenek alanlarında derinleşme fırsatı sağlanacak tedbirler alınacaktır.</t>
  </si>
  <si>
    <t>Yabancı dil öğretmenlerinin mesleki becerilerinin geliştirilmesine yönelik mesleki gelişim programları düzenlenecektir.</t>
  </si>
  <si>
    <t>Öğretmenlerin yabancı dil becerilerinin ve mesleki yeterliliklerinin geliştirilmesi sağlanacaktır.</t>
  </si>
  <si>
    <t>Öğretmenlerin alan metodolojisine hâkim olmalarının yanı sıra, dijital kaynakları kullanmalarına yönelik imkânlar sağlanacaktır.</t>
  </si>
  <si>
    <t>Öğretmenlerin mesleki gelişimlerini sürekli desteklemek üzere üniversitelerle ve STK’larla yüz yüze, örgün ve/veya uzaktan eğitim iş birlikleri hayata geçirilecektir.</t>
  </si>
  <si>
    <t>Öğretmenlerin sürekli mesleki gelişimleri destekleyecek fiziksel ve dijital materyallerle desteklenecektir.</t>
  </si>
  <si>
    <t>Okul özel eğitime ihtiyaç duyan bireylerin kullanımı için küçük tadilatlarla uygun hale getirilecektir.</t>
  </si>
  <si>
    <t>Öğretmenlerimizin işbaşında eğitim almaları ve yabancı dil becerilerini geliştirmelerine imkân sunan yurt dışı hareketlilik programlarına katılımları desteklenecektir.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</si>
</sst>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8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12"/>
      <color theme="0"/>
      <name val="Book Antiqua"/>
      <family val="1"/>
      <charset val="162"/>
    </font>
    <font>
      <sz val="12"/>
      <color rgb="FF000000"/>
      <name val="Book Antiqua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8">
    <xf numFmtId="0" fontId="0" fillId="0" borderId="0" xfId="0"/>
    <xf numFmtId="0" fontId="5" fillId="2" borderId="11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0" xfId="0" applyBorder="1"/>
    <xf numFmtId="4" fontId="0" fillId="0" borderId="19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4" fillId="2" borderId="11" xfId="0" applyFont="1" applyFill="1" applyBorder="1"/>
    <xf numFmtId="4" fontId="0" fillId="2" borderId="18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24" xfId="0" applyFont="1" applyFill="1" applyBorder="1"/>
    <xf numFmtId="0" fontId="5" fillId="2" borderId="1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5" borderId="25" xfId="0" applyFont="1" applyFill="1" applyBorder="1" applyAlignment="1">
      <alignment horizontal="center"/>
    </xf>
    <xf numFmtId="3" fontId="0" fillId="5" borderId="26" xfId="0" applyNumberFormat="1" applyFill="1" applyBorder="1" applyAlignment="1">
      <alignment horizontal="center"/>
    </xf>
    <xf numFmtId="3" fontId="0" fillId="5" borderId="2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27" xfId="0" applyFill="1" applyBorder="1" applyAlignment="1">
      <alignment horizontal="left"/>
    </xf>
    <xf numFmtId="3" fontId="0" fillId="0" borderId="26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0" fontId="5" fillId="6" borderId="28" xfId="0" applyFont="1" applyFill="1" applyBorder="1"/>
    <xf numFmtId="4" fontId="5" fillId="6" borderId="14" xfId="0" applyNumberFormat="1" applyFont="1" applyFill="1" applyBorder="1" applyAlignment="1">
      <alignment horizontal="center"/>
    </xf>
    <xf numFmtId="4" fontId="5" fillId="6" borderId="4" xfId="0" applyNumberFormat="1" applyFont="1" applyFill="1" applyBorder="1" applyAlignment="1">
      <alignment horizontal="center"/>
    </xf>
    <xf numFmtId="0" fontId="5" fillId="2" borderId="27" xfId="0" applyFont="1" applyFill="1" applyBorder="1"/>
    <xf numFmtId="4" fontId="5" fillId="2" borderId="29" xfId="0" applyNumberFormat="1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5" fillId="4" borderId="30" xfId="0" applyFont="1" applyFill="1" applyBorder="1"/>
    <xf numFmtId="4" fontId="5" fillId="4" borderId="15" xfId="0" applyNumberFormat="1" applyFont="1" applyFill="1" applyBorder="1" applyAlignment="1">
      <alignment horizontal="center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2" fontId="11" fillId="7" borderId="5" xfId="0" applyNumberFormat="1" applyFont="1" applyFill="1" applyBorder="1" applyAlignment="1" applyProtection="1">
      <alignment horizontal="left" vertical="center" wrapText="1"/>
      <protection locked="0"/>
    </xf>
    <xf numFmtId="2" fontId="13" fillId="7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5" xfId="0" applyNumberFormat="1" applyFont="1" applyFill="1" applyBorder="1" applyAlignment="1" applyProtection="1">
      <alignment horizontal="left" vertical="center" wrapText="1"/>
      <protection locked="0"/>
    </xf>
    <xf numFmtId="2" fontId="10" fillId="7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5" xfId="0" applyNumberFormat="1" applyFont="1" applyFill="1" applyBorder="1" applyAlignment="1" applyProtection="1">
      <alignment horizontal="left" vertical="center" wrapText="1"/>
      <protection locked="0"/>
    </xf>
    <xf numFmtId="2" fontId="10" fillId="8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7" xfId="0" applyNumberFormat="1" applyFont="1" applyFill="1" applyBorder="1" applyAlignment="1" applyProtection="1">
      <alignment horizontal="left" vertical="center" wrapText="1"/>
      <protection locked="0"/>
    </xf>
    <xf numFmtId="2" fontId="10" fillId="8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0" fillId="8" borderId="35" xfId="0" applyNumberFormat="1" applyFont="1" applyFill="1" applyBorder="1" applyAlignment="1" applyProtection="1">
      <alignment horizontal="center" vertical="center" wrapText="1"/>
    </xf>
    <xf numFmtId="2" fontId="13" fillId="8" borderId="35" xfId="0" applyNumberFormat="1" applyFont="1" applyFill="1" applyBorder="1" applyAlignment="1" applyProtection="1">
      <alignment horizontal="center" vertical="center" wrapText="1"/>
    </xf>
    <xf numFmtId="2" fontId="13" fillId="8" borderId="36" xfId="0" applyNumberFormat="1" applyFont="1" applyFill="1" applyBorder="1" applyAlignment="1" applyProtection="1">
      <alignment horizontal="center" vertical="center" wrapText="1"/>
    </xf>
    <xf numFmtId="2" fontId="13" fillId="7" borderId="35" xfId="0" applyNumberFormat="1" applyFont="1" applyFill="1" applyBorder="1" applyAlignment="1" applyProtection="1">
      <alignment horizontal="center" vertical="center" wrapText="1"/>
    </xf>
    <xf numFmtId="2" fontId="10" fillId="7" borderId="35" xfId="0" applyNumberFormat="1" applyFont="1" applyFill="1" applyBorder="1" applyAlignment="1" applyProtection="1">
      <alignment horizontal="center" vertical="center" wrapText="1"/>
    </xf>
    <xf numFmtId="2" fontId="10" fillId="8" borderId="35" xfId="0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Alignment="1" applyProtection="1">
      <alignment vertical="center" wrapText="1"/>
      <protection locked="0"/>
    </xf>
    <xf numFmtId="2" fontId="8" fillId="3" borderId="37" xfId="0" applyNumberFormat="1" applyFont="1" applyFill="1" applyBorder="1" applyAlignment="1" applyProtection="1">
      <alignment horizontal="left" vertical="center" wrapText="1"/>
      <protection locked="0"/>
    </xf>
    <xf numFmtId="2" fontId="8" fillId="3" borderId="33" xfId="0" applyNumberFormat="1" applyFont="1" applyFill="1" applyBorder="1" applyAlignment="1" applyProtection="1">
      <alignment horizontal="left" vertical="center" wrapText="1"/>
      <protection locked="0"/>
    </xf>
    <xf numFmtId="2" fontId="8" fillId="3" borderId="23" xfId="0" applyNumberFormat="1" applyFont="1" applyFill="1" applyBorder="1" applyAlignment="1" applyProtection="1">
      <alignment horizontal="left" vertical="center" wrapText="1"/>
      <protection locked="0"/>
    </xf>
    <xf numFmtId="2" fontId="8" fillId="3" borderId="34" xfId="0" applyNumberFormat="1" applyFont="1" applyFill="1" applyBorder="1" applyAlignment="1" applyProtection="1">
      <alignment horizontal="left" vertical="center" wrapText="1"/>
      <protection locked="0"/>
    </xf>
    <xf numFmtId="2" fontId="8" fillId="9" borderId="37" xfId="0" applyNumberFormat="1" applyFont="1" applyFill="1" applyBorder="1" applyAlignment="1" applyProtection="1">
      <alignment horizontal="center" vertical="center" wrapText="1"/>
      <protection locked="0"/>
    </xf>
    <xf numFmtId="2" fontId="8" fillId="9" borderId="3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Alignment="1" applyProtection="1">
      <alignment horizontal="left" vertical="center" wrapText="1"/>
      <protection locked="0"/>
    </xf>
    <xf numFmtId="2" fontId="10" fillId="2" borderId="33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2" fontId="10" fillId="7" borderId="5" xfId="0" applyNumberFormat="1" applyFont="1" applyFill="1" applyBorder="1" applyAlignment="1" applyProtection="1">
      <alignment horizontal="left" vertical="center" wrapText="1"/>
      <protection locked="0"/>
    </xf>
    <xf numFmtId="2" fontId="9" fillId="7" borderId="31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6" xfId="0" applyNumberFormat="1" applyFont="1" applyBorder="1" applyAlignment="1" applyProtection="1">
      <alignment vertical="center" wrapText="1"/>
      <protection locked="0"/>
    </xf>
    <xf numFmtId="2" fontId="10" fillId="8" borderId="5" xfId="0" applyNumberFormat="1" applyFont="1" applyFill="1" applyBorder="1" applyAlignment="1" applyProtection="1">
      <alignment horizontal="left" vertical="center" wrapText="1"/>
      <protection locked="0"/>
    </xf>
    <xf numFmtId="2" fontId="9" fillId="8" borderId="31" xfId="0" applyNumberFormat="1" applyFont="1" applyFill="1" applyBorder="1" applyAlignment="1" applyProtection="1">
      <alignment horizontal="left" vertical="center" wrapText="1"/>
      <protection locked="0"/>
    </xf>
    <xf numFmtId="2" fontId="10" fillId="8" borderId="7" xfId="0" applyNumberFormat="1" applyFont="1" applyFill="1" applyBorder="1" applyAlignment="1" applyProtection="1">
      <alignment horizontal="left" vertical="center" wrapText="1"/>
      <protection locked="0"/>
    </xf>
    <xf numFmtId="2" fontId="9" fillId="8" borderId="16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8" xfId="0" applyNumberFormat="1" applyFont="1" applyBorder="1" applyAlignment="1" applyProtection="1">
      <alignment vertical="center" wrapText="1"/>
      <protection locked="0"/>
    </xf>
    <xf numFmtId="2" fontId="12" fillId="0" borderId="9" xfId="0" applyNumberFormat="1" applyFont="1" applyBorder="1" applyAlignment="1" applyProtection="1">
      <alignment vertical="center" wrapText="1"/>
      <protection locked="0"/>
    </xf>
    <xf numFmtId="2" fontId="12" fillId="0" borderId="0" xfId="0" applyNumberFormat="1" applyFont="1" applyAlignment="1" applyProtection="1">
      <alignment horizontal="left" vertical="center" wrapText="1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3" fillId="8" borderId="3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13" fillId="7" borderId="5" xfId="0" applyNumberFormat="1" applyFont="1" applyFill="1" applyBorder="1" applyAlignment="1" applyProtection="1">
      <alignment horizontal="left" vertical="center" wrapText="1"/>
      <protection locked="0"/>
    </xf>
    <xf numFmtId="2" fontId="11" fillId="7" borderId="31" xfId="0" applyNumberFormat="1" applyFont="1" applyFill="1" applyBorder="1" applyAlignment="1" applyProtection="1">
      <alignment horizontal="left" vertical="center" wrapText="1"/>
      <protection locked="0"/>
    </xf>
    <xf numFmtId="2" fontId="10" fillId="8" borderId="5" xfId="0" applyNumberFormat="1" applyFont="1" applyFill="1" applyBorder="1" applyAlignment="1" applyProtection="1">
      <alignment horizontal="left" vertical="center" wrapText="1"/>
      <protection locked="0"/>
    </xf>
    <xf numFmtId="2" fontId="9" fillId="8" borderId="31" xfId="0" applyNumberFormat="1" applyFont="1" applyFill="1" applyBorder="1" applyAlignment="1" applyProtection="1">
      <alignment horizontal="left" vertical="center" wrapText="1"/>
      <protection locked="0"/>
    </xf>
    <xf numFmtId="2" fontId="13" fillId="8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2" fontId="13" fillId="8" borderId="5" xfId="0" applyNumberFormat="1" applyFont="1" applyFill="1" applyBorder="1" applyAlignment="1" applyProtection="1">
      <alignment horizontal="left" vertical="center" wrapText="1"/>
      <protection locked="0"/>
    </xf>
    <xf numFmtId="2" fontId="11" fillId="8" borderId="31" xfId="0" applyNumberFormat="1" applyFont="1" applyFill="1" applyBorder="1" applyAlignment="1" applyProtection="1">
      <alignment horizontal="left" vertical="center" wrapText="1"/>
      <protection locked="0"/>
    </xf>
    <xf numFmtId="2" fontId="14" fillId="8" borderId="9" xfId="0" applyNumberFormat="1" applyFont="1" applyFill="1" applyBorder="1" applyAlignment="1" applyProtection="1">
      <alignment horizontal="center" vertical="center" wrapText="1"/>
      <protection locked="0"/>
    </xf>
    <xf numFmtId="2" fontId="13" fillId="8" borderId="7" xfId="0" applyNumberFormat="1" applyFont="1" applyFill="1" applyBorder="1" applyAlignment="1" applyProtection="1">
      <alignment horizontal="left" vertical="center" wrapText="1"/>
      <protection locked="0"/>
    </xf>
    <xf numFmtId="2" fontId="11" fillId="8" borderId="16" xfId="0" applyNumberFormat="1" applyFont="1" applyFill="1" applyBorder="1" applyAlignment="1" applyProtection="1">
      <alignment horizontal="left" vertical="center" wrapText="1"/>
      <protection locked="0"/>
    </xf>
    <xf numFmtId="2" fontId="14" fillId="8" borderId="36" xfId="0" applyNumberFormat="1" applyFont="1" applyFill="1" applyBorder="1" applyAlignment="1" applyProtection="1">
      <alignment horizontal="center" vertical="center" wrapText="1"/>
    </xf>
    <xf numFmtId="2" fontId="12" fillId="8" borderId="5" xfId="0" applyNumberFormat="1" applyFont="1" applyFill="1" applyBorder="1" applyAlignment="1" applyProtection="1">
      <alignment horizontal="left" vertical="center" wrapText="1"/>
      <protection locked="0"/>
    </xf>
    <xf numFmtId="2" fontId="11" fillId="8" borderId="5" xfId="0" applyNumberFormat="1" applyFont="1" applyFill="1" applyBorder="1" applyAlignment="1" applyProtection="1">
      <alignment horizontal="left" vertical="center" wrapText="1"/>
      <protection locked="0"/>
    </xf>
    <xf numFmtId="2" fontId="14" fillId="8" borderId="6" xfId="0" applyNumberFormat="1" applyFont="1" applyFill="1" applyBorder="1" applyAlignment="1" applyProtection="1">
      <alignment horizontal="center" vertical="center" wrapText="1"/>
      <protection locked="0"/>
    </xf>
    <xf numFmtId="2" fontId="13" fillId="8" borderId="5" xfId="0" applyNumberFormat="1" applyFont="1" applyFill="1" applyBorder="1" applyAlignment="1" applyProtection="1">
      <alignment horizontal="left" vertical="center" wrapText="1"/>
      <protection locked="0"/>
    </xf>
    <xf numFmtId="2" fontId="11" fillId="8" borderId="31" xfId="0" applyNumberFormat="1" applyFont="1" applyFill="1" applyBorder="1" applyAlignment="1" applyProtection="1">
      <alignment horizontal="left" vertical="center" wrapText="1"/>
      <protection locked="0"/>
    </xf>
    <xf numFmtId="2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2" fontId="14" fillId="7" borderId="9" xfId="0" applyNumberFormat="1" applyFont="1" applyFill="1" applyBorder="1" applyAlignment="1" applyProtection="1">
      <alignment horizontal="center" vertical="center" wrapText="1"/>
      <protection locked="0"/>
    </xf>
    <xf numFmtId="2" fontId="13" fillId="7" borderId="7" xfId="0" applyNumberFormat="1" applyFont="1" applyFill="1" applyBorder="1" applyAlignment="1" applyProtection="1">
      <alignment horizontal="left" vertical="center" wrapText="1"/>
      <protection locked="0"/>
    </xf>
    <xf numFmtId="2" fontId="11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2" fontId="14" fillId="8" borderId="35" xfId="0" applyNumberFormat="1" applyFont="1" applyFill="1" applyBorder="1" applyAlignment="1" applyProtection="1">
      <alignment horizontal="center" vertical="center" wrapText="1"/>
    </xf>
    <xf numFmtId="2" fontId="14" fillId="7" borderId="36" xfId="0" applyNumberFormat="1" applyFont="1" applyFill="1" applyBorder="1" applyAlignment="1" applyProtection="1">
      <alignment horizontal="center" vertical="center" wrapText="1"/>
    </xf>
    <xf numFmtId="2" fontId="13" fillId="8" borderId="5" xfId="0" applyNumberFormat="1" applyFont="1" applyFill="1" applyBorder="1" applyAlignment="1" applyProtection="1">
      <alignment vertical="center" wrapText="1"/>
      <protection locked="0"/>
    </xf>
    <xf numFmtId="2" fontId="12" fillId="0" borderId="2" xfId="0" applyNumberFormat="1" applyFont="1" applyBorder="1" applyAlignment="1" applyProtection="1">
      <alignment vertical="center" wrapText="1"/>
      <protection locked="0"/>
    </xf>
    <xf numFmtId="2" fontId="12" fillId="0" borderId="3" xfId="0" applyNumberFormat="1" applyFont="1" applyBorder="1" applyAlignment="1" applyProtection="1">
      <alignment vertical="center" wrapText="1"/>
      <protection locked="0"/>
    </xf>
    <xf numFmtId="2" fontId="12" fillId="0" borderId="4" xfId="0" applyNumberFormat="1" applyFont="1" applyBorder="1" applyAlignment="1" applyProtection="1">
      <alignment vertical="center" wrapText="1"/>
      <protection locked="0"/>
    </xf>
    <xf numFmtId="2" fontId="14" fillId="7" borderId="6" xfId="0" applyNumberFormat="1" applyFont="1" applyFill="1" applyBorder="1" applyAlignment="1" applyProtection="1">
      <alignment horizontal="center" vertical="center" wrapText="1"/>
      <protection locked="0"/>
    </xf>
    <xf numFmtId="2" fontId="13" fillId="7" borderId="5" xfId="0" applyNumberFormat="1" applyFont="1" applyFill="1" applyBorder="1" applyAlignment="1" applyProtection="1">
      <alignment vertical="center" wrapText="1"/>
      <protection locked="0"/>
    </xf>
    <xf numFmtId="2" fontId="11" fillId="7" borderId="31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5" xfId="0" applyNumberFormat="1" applyFont="1" applyBorder="1" applyAlignment="1" applyProtection="1">
      <alignment vertical="center" wrapText="1"/>
      <protection locked="0"/>
    </xf>
    <xf numFmtId="2" fontId="14" fillId="7" borderId="35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72F60511-DD51-44CC-82E7-3769A1608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EFF1-149B-4A78-AF13-7272BD4EFB07}">
  <dimension ref="A1:N32"/>
  <sheetViews>
    <sheetView workbookViewId="0">
      <selection activeCell="K5" sqref="K5 D5"/>
    </sheetView>
  </sheetViews>
  <sheetFormatPr defaultRowHeight="15" x14ac:dyDescent="0.25"/>
  <cols>
    <col min="1" max="1" width="34.5703125" customWidth="1"/>
    <col min="2" max="6" width="15.42578125" style="13" bestFit="1" customWidth="1"/>
    <col min="7" max="7" width="18.140625" style="13" customWidth="1"/>
    <col min="8" max="8" width="6.140625" customWidth="1"/>
    <col min="9" max="10" width="12" style="13" hidden="1" customWidth="1"/>
    <col min="11" max="11" width="17.28515625" style="13" hidden="1" customWidth="1"/>
    <col min="12" max="12" width="12" style="13" hidden="1" customWidth="1"/>
    <col min="13" max="14" width="9.140625" hidden="1" customWidth="1"/>
    <col min="15" max="16" width="0" hidden="1" customWidth="1"/>
  </cols>
  <sheetData>
    <row r="1" spans="1:13" ht="18" customHeight="1" thickBot="1" x14ac:dyDescent="0.3">
      <c r="A1" s="1" t="s">
        <v>28</v>
      </c>
      <c r="B1" s="2">
        <v>2019</v>
      </c>
      <c r="C1" s="2">
        <v>2020</v>
      </c>
      <c r="D1" s="2">
        <v>2021</v>
      </c>
      <c r="E1" s="2">
        <v>2022</v>
      </c>
      <c r="F1" s="2">
        <v>2023</v>
      </c>
      <c r="G1" s="3" t="s">
        <v>29</v>
      </c>
      <c r="I1" s="4" t="s">
        <v>30</v>
      </c>
      <c r="J1" s="4" t="s">
        <v>31</v>
      </c>
      <c r="K1" s="4" t="s">
        <v>32</v>
      </c>
      <c r="L1" s="4" t="s">
        <v>33</v>
      </c>
    </row>
    <row r="2" spans="1:13" ht="18" customHeight="1" x14ac:dyDescent="0.25">
      <c r="A2" s="5" t="s">
        <v>34</v>
      </c>
      <c r="B2" s="34"/>
      <c r="C2" s="6">
        <f>(B2*I2/100)+B2</f>
        <v>0</v>
      </c>
      <c r="D2" s="6">
        <f>(C2*J2/100)+C2</f>
        <v>0</v>
      </c>
      <c r="E2" s="6">
        <f t="shared" ref="E2:F7" si="0">(D2*K2/100)+D2</f>
        <v>0</v>
      </c>
      <c r="F2" s="6">
        <f t="shared" si="0"/>
        <v>0</v>
      </c>
      <c r="G2" s="6">
        <f t="shared" ref="G2:G8" si="1">SUM(B2:F2)</f>
        <v>0</v>
      </c>
      <c r="I2" s="4">
        <v>14.31</v>
      </c>
      <c r="J2" s="7">
        <v>10.3354282621041</v>
      </c>
      <c r="K2" s="4">
        <v>11.07</v>
      </c>
      <c r="L2" s="4">
        <v>10.96</v>
      </c>
    </row>
    <row r="3" spans="1:13" ht="18" customHeight="1" x14ac:dyDescent="0.25">
      <c r="A3" s="8" t="s">
        <v>35</v>
      </c>
      <c r="B3" s="35"/>
      <c r="C3" s="6">
        <f>(B3*I3/100)+B3</f>
        <v>0</v>
      </c>
      <c r="D3" s="6">
        <f t="shared" ref="D3:D7" si="2">(C3*J3/100)+C3</f>
        <v>0</v>
      </c>
      <c r="E3" s="6">
        <f t="shared" si="0"/>
        <v>0</v>
      </c>
      <c r="F3" s="6">
        <f t="shared" si="0"/>
        <v>0</v>
      </c>
      <c r="G3" s="6">
        <f t="shared" si="1"/>
        <v>0</v>
      </c>
      <c r="I3" s="4">
        <v>14.31</v>
      </c>
      <c r="J3" s="7">
        <v>10.3354282621041</v>
      </c>
      <c r="K3" s="4">
        <v>11.07</v>
      </c>
      <c r="L3" s="4">
        <v>10.96</v>
      </c>
    </row>
    <row r="4" spans="1:13" ht="18" customHeight="1" x14ac:dyDescent="0.25">
      <c r="A4" s="8" t="s">
        <v>36</v>
      </c>
      <c r="B4" s="35"/>
      <c r="C4" s="6">
        <f t="shared" ref="C4:C7" si="3">(B4*I4/100)+B4</f>
        <v>0</v>
      </c>
      <c r="D4" s="6">
        <f t="shared" si="2"/>
        <v>0</v>
      </c>
      <c r="E4" s="6">
        <f t="shared" si="0"/>
        <v>0</v>
      </c>
      <c r="F4" s="6">
        <f t="shared" si="0"/>
        <v>0</v>
      </c>
      <c r="G4" s="6">
        <f t="shared" si="1"/>
        <v>0</v>
      </c>
      <c r="I4" s="4">
        <v>14.31</v>
      </c>
      <c r="J4" s="7">
        <v>10.3354282621041</v>
      </c>
      <c r="K4" s="4">
        <v>11.07</v>
      </c>
      <c r="L4" s="4">
        <v>10.96</v>
      </c>
    </row>
    <row r="5" spans="1:13" ht="18" customHeight="1" x14ac:dyDescent="0.25">
      <c r="A5" s="8" t="s">
        <v>37</v>
      </c>
      <c r="B5" s="35"/>
      <c r="C5" s="6">
        <f t="shared" si="3"/>
        <v>0</v>
      </c>
      <c r="D5" s="6">
        <f>(C5*J5/100)+C5</f>
        <v>0</v>
      </c>
      <c r="E5" s="6">
        <f t="shared" si="0"/>
        <v>0</v>
      </c>
      <c r="F5" s="6">
        <f t="shared" si="0"/>
        <v>0</v>
      </c>
      <c r="G5" s="6">
        <f t="shared" si="1"/>
        <v>0</v>
      </c>
      <c r="I5" s="4">
        <v>14.31</v>
      </c>
      <c r="J5" s="7">
        <v>10.3354282621041</v>
      </c>
      <c r="K5" s="4">
        <v>11.07</v>
      </c>
      <c r="L5" s="4">
        <v>10.96</v>
      </c>
    </row>
    <row r="6" spans="1:13" ht="18" customHeight="1" x14ac:dyDescent="0.25">
      <c r="A6" s="8"/>
      <c r="B6" s="35"/>
      <c r="C6" s="6">
        <f t="shared" si="3"/>
        <v>0</v>
      </c>
      <c r="D6" s="6">
        <f t="shared" si="2"/>
        <v>0</v>
      </c>
      <c r="E6" s="6">
        <f t="shared" si="0"/>
        <v>0</v>
      </c>
      <c r="F6" s="6">
        <f t="shared" si="0"/>
        <v>0</v>
      </c>
      <c r="G6" s="6">
        <f t="shared" si="1"/>
        <v>0</v>
      </c>
      <c r="I6" s="4">
        <v>14.31</v>
      </c>
      <c r="J6" s="7">
        <v>10.3354282621041</v>
      </c>
      <c r="K6" s="4">
        <v>11.07</v>
      </c>
      <c r="L6" s="4">
        <v>10.96</v>
      </c>
    </row>
    <row r="7" spans="1:13" ht="18" customHeight="1" thickBot="1" x14ac:dyDescent="0.3">
      <c r="A7" s="9"/>
      <c r="B7" s="36"/>
      <c r="C7" s="6">
        <f t="shared" si="3"/>
        <v>0</v>
      </c>
      <c r="D7" s="6">
        <f t="shared" si="2"/>
        <v>0</v>
      </c>
      <c r="E7" s="6">
        <f t="shared" si="0"/>
        <v>0</v>
      </c>
      <c r="F7" s="6">
        <f t="shared" si="0"/>
        <v>0</v>
      </c>
      <c r="G7" s="6">
        <f t="shared" si="1"/>
        <v>0</v>
      </c>
      <c r="I7" s="4">
        <v>14.31</v>
      </c>
      <c r="J7" s="7">
        <v>10.3354282621041</v>
      </c>
      <c r="K7" s="4">
        <v>11.07</v>
      </c>
      <c r="L7" s="4">
        <v>10.96</v>
      </c>
    </row>
    <row r="8" spans="1:13" ht="18" customHeight="1" thickBot="1" x14ac:dyDescent="0.3">
      <c r="A8" s="10" t="s">
        <v>38</v>
      </c>
      <c r="B8" s="11">
        <f>SUM(B2:B7)</f>
        <v>0</v>
      </c>
      <c r="C8" s="11">
        <f>SUM(C2:C7)</f>
        <v>0</v>
      </c>
      <c r="D8" s="11">
        <f>SUM(D2:D7)</f>
        <v>0</v>
      </c>
      <c r="E8" s="11">
        <f>SUM(E2:E7)</f>
        <v>0</v>
      </c>
      <c r="F8" s="11">
        <f>SUM(F2:F7)</f>
        <v>0</v>
      </c>
      <c r="G8" s="12">
        <f t="shared" si="1"/>
        <v>0</v>
      </c>
    </row>
    <row r="9" spans="1:13" ht="18" customHeight="1" x14ac:dyDescent="0.25"/>
    <row r="10" spans="1:13" ht="18" customHeight="1" thickBot="1" x14ac:dyDescent="0.3"/>
    <row r="11" spans="1:13" ht="18" customHeight="1" thickBot="1" x14ac:dyDescent="0.3">
      <c r="A11" s="14" t="s">
        <v>39</v>
      </c>
      <c r="B11" s="15">
        <v>2019</v>
      </c>
      <c r="C11" s="2">
        <v>2020</v>
      </c>
      <c r="D11" s="2">
        <v>2021</v>
      </c>
      <c r="E11" s="2">
        <v>2022</v>
      </c>
      <c r="F11" s="2">
        <v>2023</v>
      </c>
      <c r="G11" s="3" t="s">
        <v>40</v>
      </c>
      <c r="I11" s="16" t="s">
        <v>22</v>
      </c>
    </row>
    <row r="12" spans="1:13" ht="18" customHeight="1" x14ac:dyDescent="0.25">
      <c r="A12" s="17" t="s">
        <v>23</v>
      </c>
      <c r="B12" s="18">
        <f>B21*I12/100</f>
        <v>0</v>
      </c>
      <c r="C12" s="18">
        <f>C21*I12/100</f>
        <v>0</v>
      </c>
      <c r="D12" s="18">
        <f>D21*I12/100</f>
        <v>0</v>
      </c>
      <c r="E12" s="18">
        <f>E21*I12/100</f>
        <v>0</v>
      </c>
      <c r="F12" s="18">
        <f>F21*I12/100</f>
        <v>0</v>
      </c>
      <c r="G12" s="19">
        <f t="shared" ref="G12:G22" si="4">SUM(B12:F12)</f>
        <v>0</v>
      </c>
      <c r="I12" s="7">
        <v>26.93</v>
      </c>
      <c r="K12" s="20"/>
    </row>
    <row r="13" spans="1:13" ht="18" customHeight="1" x14ac:dyDescent="0.25">
      <c r="A13" s="21" t="s">
        <v>41</v>
      </c>
      <c r="B13" s="22">
        <f>B21*I13/100</f>
        <v>0</v>
      </c>
      <c r="C13" s="22">
        <f>C21*I13/100</f>
        <v>0</v>
      </c>
      <c r="D13" s="22">
        <f>D21*I13/100</f>
        <v>0</v>
      </c>
      <c r="E13" s="22">
        <f>E21*I13/100</f>
        <v>0</v>
      </c>
      <c r="F13" s="22">
        <f>F21*I13/100</f>
        <v>0</v>
      </c>
      <c r="G13" s="23">
        <f t="shared" si="4"/>
        <v>0</v>
      </c>
      <c r="I13" s="7">
        <v>26.93</v>
      </c>
      <c r="K13" s="20"/>
    </row>
    <row r="14" spans="1:13" ht="18" customHeight="1" x14ac:dyDescent="0.25">
      <c r="A14" s="24" t="s">
        <v>24</v>
      </c>
      <c r="B14" s="18">
        <f>B22*I14/100</f>
        <v>0</v>
      </c>
      <c r="C14" s="18">
        <f>C22*I14/100</f>
        <v>0</v>
      </c>
      <c r="D14" s="18">
        <f>D22*I14/100</f>
        <v>0</v>
      </c>
      <c r="E14" s="18">
        <f>E22*I14/100</f>
        <v>0</v>
      </c>
      <c r="F14" s="18">
        <f>F22*I14/100</f>
        <v>0</v>
      </c>
      <c r="G14" s="25">
        <f t="shared" si="4"/>
        <v>0</v>
      </c>
      <c r="I14" s="7">
        <v>48.794452233773484</v>
      </c>
      <c r="K14" s="20"/>
    </row>
    <row r="15" spans="1:13" ht="18" customHeight="1" x14ac:dyDescent="0.25">
      <c r="A15" s="21" t="s">
        <v>41</v>
      </c>
      <c r="B15" s="22">
        <f>B21*I15/100</f>
        <v>0</v>
      </c>
      <c r="C15" s="22">
        <f>C21*I15/100</f>
        <v>0</v>
      </c>
      <c r="D15" s="22">
        <f>D21*I15/100</f>
        <v>0</v>
      </c>
      <c r="E15" s="22">
        <f>E21*I15/100</f>
        <v>0</v>
      </c>
      <c r="F15" s="22">
        <f>F21*I15/100</f>
        <v>0</v>
      </c>
      <c r="G15" s="23">
        <f t="shared" si="4"/>
        <v>0</v>
      </c>
      <c r="I15" s="7">
        <v>14.325724972976175</v>
      </c>
      <c r="K15" s="20"/>
      <c r="M15" s="45"/>
    </row>
    <row r="16" spans="1:13" ht="18" customHeight="1" x14ac:dyDescent="0.25">
      <c r="A16" s="21" t="s">
        <v>42</v>
      </c>
      <c r="B16" s="22">
        <f>B21*I16/100</f>
        <v>0</v>
      </c>
      <c r="C16" s="22">
        <f>C21*I16/100</f>
        <v>0</v>
      </c>
      <c r="D16" s="22">
        <f>D21*I16/100</f>
        <v>0</v>
      </c>
      <c r="E16" s="22">
        <f>E21*I16/100</f>
        <v>0</v>
      </c>
      <c r="F16" s="22">
        <f>F21*I16/100</f>
        <v>0</v>
      </c>
      <c r="G16" s="23">
        <f t="shared" si="4"/>
        <v>0</v>
      </c>
      <c r="I16" s="7">
        <v>24.302083731213976</v>
      </c>
      <c r="K16" s="20"/>
      <c r="M16" s="45"/>
    </row>
    <row r="17" spans="1:13" ht="18" customHeight="1" x14ac:dyDescent="0.25">
      <c r="A17" s="21" t="s">
        <v>43</v>
      </c>
      <c r="B17" s="22">
        <f>B21*I17/100</f>
        <v>0</v>
      </c>
      <c r="C17" s="22">
        <f>C21*I17/100</f>
        <v>0</v>
      </c>
      <c r="D17" s="22">
        <f>D21*I17/100</f>
        <v>0</v>
      </c>
      <c r="E17" s="22">
        <f>E21*I17/100</f>
        <v>0</v>
      </c>
      <c r="F17" s="22">
        <f>F21*I17/100</f>
        <v>0</v>
      </c>
      <c r="G17" s="23">
        <f t="shared" si="4"/>
        <v>0</v>
      </c>
      <c r="I17" s="7">
        <v>10.166643529583329</v>
      </c>
      <c r="K17" s="20"/>
      <c r="M17" s="45"/>
    </row>
    <row r="18" spans="1:13" ht="18" customHeight="1" x14ac:dyDescent="0.25">
      <c r="A18" s="24" t="s">
        <v>25</v>
      </c>
      <c r="B18" s="18">
        <f>B21*I18/100</f>
        <v>0</v>
      </c>
      <c r="C18" s="18">
        <f>C21*I18/100</f>
        <v>0</v>
      </c>
      <c r="D18" s="18">
        <f>D21*I18/100</f>
        <v>0</v>
      </c>
      <c r="E18" s="18">
        <f>E21*I18/100</f>
        <v>0</v>
      </c>
      <c r="F18" s="18">
        <f>F21*I18/100</f>
        <v>0</v>
      </c>
      <c r="G18" s="25">
        <f t="shared" si="4"/>
        <v>0</v>
      </c>
      <c r="I18" s="7">
        <v>5.8308690829239129</v>
      </c>
      <c r="K18" s="20"/>
    </row>
    <row r="19" spans="1:13" ht="18" customHeight="1" x14ac:dyDescent="0.25">
      <c r="A19" s="21" t="s">
        <v>41</v>
      </c>
      <c r="B19" s="22">
        <f>B21*I19/100</f>
        <v>0</v>
      </c>
      <c r="C19" s="22">
        <f>C21*I19/100</f>
        <v>0</v>
      </c>
      <c r="D19" s="22">
        <f>D21*I19/100</f>
        <v>0</v>
      </c>
      <c r="E19" s="22">
        <f>E21*I19/100</f>
        <v>0</v>
      </c>
      <c r="F19" s="22">
        <f>F21*I19/100</f>
        <v>0</v>
      </c>
      <c r="G19" s="23">
        <f t="shared" si="4"/>
        <v>0</v>
      </c>
      <c r="I19" s="7">
        <v>1.9300312587332513</v>
      </c>
      <c r="K19" s="20"/>
      <c r="L19" s="46"/>
    </row>
    <row r="20" spans="1:13" ht="18" customHeight="1" thickBot="1" x14ac:dyDescent="0.3">
      <c r="A20" s="21" t="s">
        <v>42</v>
      </c>
      <c r="B20" s="22">
        <f>B21*I20/100</f>
        <v>0</v>
      </c>
      <c r="C20" s="22">
        <f>C21*I20/100</f>
        <v>0</v>
      </c>
      <c r="D20" s="22">
        <f>D21*I20/100</f>
        <v>0</v>
      </c>
      <c r="E20" s="22">
        <f>E21*I20/100</f>
        <v>0</v>
      </c>
      <c r="F20" s="22">
        <f>F21*I20/100</f>
        <v>0</v>
      </c>
      <c r="G20" s="23">
        <f t="shared" si="4"/>
        <v>0</v>
      </c>
      <c r="I20" s="7">
        <v>3.9008378241906616</v>
      </c>
      <c r="K20" s="20"/>
      <c r="L20" s="46"/>
    </row>
    <row r="21" spans="1:13" ht="18" customHeight="1" x14ac:dyDescent="0.25">
      <c r="A21" s="26" t="s">
        <v>26</v>
      </c>
      <c r="B21" s="27">
        <f>B8*I21/100</f>
        <v>0</v>
      </c>
      <c r="C21" s="27">
        <f>C23*I21/100</f>
        <v>0</v>
      </c>
      <c r="D21" s="27">
        <f>D23*I21/100</f>
        <v>0</v>
      </c>
      <c r="E21" s="27">
        <f>E23*I21/100</f>
        <v>0</v>
      </c>
      <c r="F21" s="27">
        <f>F23*I21/100</f>
        <v>0</v>
      </c>
      <c r="G21" s="28">
        <f t="shared" si="4"/>
        <v>0</v>
      </c>
      <c r="I21" s="4">
        <v>81.55</v>
      </c>
      <c r="K21" s="20"/>
    </row>
    <row r="22" spans="1:13" ht="18" customHeight="1" x14ac:dyDescent="0.25">
      <c r="A22" s="29" t="s">
        <v>44</v>
      </c>
      <c r="B22" s="30">
        <f>B23*I22/100</f>
        <v>0</v>
      </c>
      <c r="C22" s="30">
        <f>C23*I22/100</f>
        <v>0</v>
      </c>
      <c r="D22" s="30">
        <f>D23*I22/100</f>
        <v>0</v>
      </c>
      <c r="E22" s="30">
        <f>E23*I22/100</f>
        <v>0</v>
      </c>
      <c r="F22" s="30">
        <f>F23*I22/100</f>
        <v>0</v>
      </c>
      <c r="G22" s="31">
        <f t="shared" si="4"/>
        <v>0</v>
      </c>
      <c r="I22" s="4">
        <v>18.45</v>
      </c>
      <c r="K22" s="20"/>
    </row>
    <row r="23" spans="1:13" ht="18" customHeight="1" thickBot="1" x14ac:dyDescent="0.3">
      <c r="A23" s="32" t="s">
        <v>27</v>
      </c>
      <c r="B23" s="33">
        <f>B8</f>
        <v>0</v>
      </c>
      <c r="C23" s="33">
        <f t="shared" ref="C23:G23" si="5">C8</f>
        <v>0</v>
      </c>
      <c r="D23" s="33">
        <f t="shared" si="5"/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I23" s="4">
        <v>100</v>
      </c>
    </row>
    <row r="25" spans="1:13" ht="18" customHeight="1" x14ac:dyDescent="0.25">
      <c r="E25"/>
      <c r="F25"/>
      <c r="G25"/>
    </row>
    <row r="26" spans="1:13" ht="18" customHeight="1" x14ac:dyDescent="0.25">
      <c r="E26"/>
      <c r="F26"/>
      <c r="G26"/>
    </row>
    <row r="27" spans="1:13" ht="18" customHeight="1" x14ac:dyDescent="0.25">
      <c r="E27"/>
      <c r="F27"/>
      <c r="G27"/>
    </row>
    <row r="28" spans="1:13" ht="18" customHeight="1" x14ac:dyDescent="0.25">
      <c r="E28"/>
      <c r="F28"/>
      <c r="G28"/>
    </row>
    <row r="29" spans="1:13" ht="18" customHeight="1" x14ac:dyDescent="0.25">
      <c r="F29"/>
      <c r="G29"/>
    </row>
    <row r="30" spans="1:13" ht="18" customHeight="1" x14ac:dyDescent="0.25">
      <c r="G30"/>
    </row>
    <row r="31" spans="1:13" ht="18" customHeight="1" x14ac:dyDescent="0.25">
      <c r="F31"/>
      <c r="G31"/>
    </row>
    <row r="32" spans="1:13" ht="18" customHeight="1" x14ac:dyDescent="0.25">
      <c r="G32"/>
    </row>
  </sheetData>
  <sheetProtection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B1" zoomScaleNormal="100" workbookViewId="0">
      <selection activeCell="B10" sqref="B10"/>
    </sheetView>
  </sheetViews>
  <sheetFormatPr defaultRowHeight="14.1" customHeight="1" x14ac:dyDescent="0.25"/>
  <cols>
    <col min="1" max="1" width="75.42578125" style="76" customWidth="1"/>
    <col min="2" max="2" width="9.140625" style="77"/>
    <col min="3" max="3" width="4.7109375" style="53" customWidth="1"/>
    <col min="4" max="4" width="11.140625" style="53" customWidth="1"/>
    <col min="5" max="5" width="75.5703125" style="76" customWidth="1"/>
    <col min="6" max="6" width="14.85546875" style="77" customWidth="1"/>
    <col min="7" max="7" width="9.140625" style="53"/>
    <col min="8" max="8" width="9.140625" style="84"/>
    <col min="9" max="16384" width="9.140625" style="53"/>
  </cols>
  <sheetData>
    <row r="1" spans="1:11" ht="30" customHeight="1" thickBot="1" x14ac:dyDescent="0.3">
      <c r="A1" s="53"/>
      <c r="B1" s="53"/>
      <c r="D1" s="54" t="s">
        <v>2</v>
      </c>
      <c r="E1" s="55" t="s">
        <v>3</v>
      </c>
      <c r="F1" s="56"/>
      <c r="G1" s="56"/>
      <c r="H1" s="56"/>
      <c r="I1" s="56"/>
      <c r="J1" s="56"/>
      <c r="K1" s="57"/>
    </row>
    <row r="2" spans="1:11" s="60" customFormat="1" ht="30" customHeight="1" thickBot="1" x14ac:dyDescent="0.3">
      <c r="A2" s="58" t="s">
        <v>97</v>
      </c>
      <c r="B2" s="59"/>
      <c r="D2" s="61" t="s">
        <v>98</v>
      </c>
      <c r="E2" s="62"/>
      <c r="F2" s="63" t="s">
        <v>0</v>
      </c>
      <c r="G2" s="64">
        <v>2019</v>
      </c>
      <c r="H2" s="64">
        <v>2020</v>
      </c>
      <c r="I2" s="64">
        <v>2021</v>
      </c>
      <c r="J2" s="64">
        <v>2022</v>
      </c>
      <c r="K2" s="65">
        <v>2023</v>
      </c>
    </row>
    <row r="3" spans="1:11" ht="15" customHeight="1" x14ac:dyDescent="0.25">
      <c r="A3" s="39" t="s">
        <v>46</v>
      </c>
      <c r="B3" s="40"/>
      <c r="D3" s="66" t="s">
        <v>50</v>
      </c>
      <c r="E3" s="67" t="s">
        <v>11</v>
      </c>
      <c r="F3" s="50" t="e">
        <f>B3/B4*100</f>
        <v>#DIV/0!</v>
      </c>
      <c r="G3" s="68"/>
      <c r="H3" s="68"/>
      <c r="I3" s="68"/>
      <c r="J3" s="68"/>
      <c r="K3" s="69"/>
    </row>
    <row r="4" spans="1:11" ht="15" customHeight="1" x14ac:dyDescent="0.25">
      <c r="A4" s="39" t="s">
        <v>47</v>
      </c>
      <c r="B4" s="40"/>
      <c r="D4" s="66"/>
      <c r="E4" s="67"/>
      <c r="F4" s="50"/>
      <c r="G4" s="68"/>
      <c r="H4" s="68"/>
      <c r="I4" s="68"/>
      <c r="J4" s="68"/>
      <c r="K4" s="69"/>
    </row>
    <row r="5" spans="1:11" ht="15" customHeight="1" x14ac:dyDescent="0.25">
      <c r="A5" s="41" t="s">
        <v>21</v>
      </c>
      <c r="B5" s="42"/>
      <c r="D5" s="70" t="s">
        <v>51</v>
      </c>
      <c r="E5" s="71" t="s">
        <v>12</v>
      </c>
      <c r="F5" s="48" t="e">
        <f>B5/B6*100</f>
        <v>#DIV/0!</v>
      </c>
      <c r="G5" s="68"/>
      <c r="H5" s="68"/>
      <c r="I5" s="68"/>
      <c r="J5" s="68"/>
      <c r="K5" s="69"/>
    </row>
    <row r="6" spans="1:11" ht="15" customHeight="1" thickBot="1" x14ac:dyDescent="0.3">
      <c r="A6" s="43" t="s">
        <v>20</v>
      </c>
      <c r="B6" s="44"/>
      <c r="D6" s="72"/>
      <c r="E6" s="73"/>
      <c r="F6" s="49"/>
      <c r="G6" s="74"/>
      <c r="H6" s="74"/>
      <c r="I6" s="74"/>
      <c r="J6" s="74"/>
      <c r="K6" s="75"/>
    </row>
    <row r="8" spans="1:11" ht="33" customHeight="1" x14ac:dyDescent="0.25">
      <c r="D8" s="78" t="s">
        <v>105</v>
      </c>
      <c r="E8" s="79" t="s">
        <v>106</v>
      </c>
      <c r="F8" s="79"/>
      <c r="G8" s="79"/>
      <c r="H8" s="80" t="s">
        <v>107</v>
      </c>
      <c r="I8" s="80"/>
      <c r="J8" s="80" t="s">
        <v>108</v>
      </c>
      <c r="K8" s="80"/>
    </row>
    <row r="9" spans="1:11" ht="26.25" customHeight="1" x14ac:dyDescent="0.25">
      <c r="D9" s="81" t="s">
        <v>110</v>
      </c>
      <c r="E9" s="82" t="s">
        <v>133</v>
      </c>
      <c r="F9" s="82"/>
      <c r="G9" s="82"/>
      <c r="H9" s="83"/>
      <c r="I9" s="83"/>
      <c r="J9" s="83"/>
      <c r="K9" s="83"/>
    </row>
    <row r="10" spans="1:11" ht="26.25" customHeight="1" x14ac:dyDescent="0.25">
      <c r="D10" s="81" t="s">
        <v>111</v>
      </c>
      <c r="E10" s="82" t="s">
        <v>134</v>
      </c>
      <c r="F10" s="82"/>
      <c r="G10" s="82"/>
      <c r="H10" s="83"/>
      <c r="I10" s="83"/>
      <c r="J10" s="83"/>
      <c r="K10" s="83"/>
    </row>
    <row r="11" spans="1:11" ht="26.25" customHeight="1" x14ac:dyDescent="0.25">
      <c r="D11" s="81" t="s">
        <v>112</v>
      </c>
      <c r="E11" s="82" t="s">
        <v>135</v>
      </c>
      <c r="F11" s="82"/>
      <c r="G11" s="82"/>
      <c r="H11" s="83"/>
      <c r="I11" s="83"/>
      <c r="J11" s="83"/>
      <c r="K11" s="83"/>
    </row>
    <row r="12" spans="1:11" ht="26.25" customHeight="1" x14ac:dyDescent="0.25">
      <c r="D12" s="81" t="s">
        <v>113</v>
      </c>
      <c r="E12" s="82" t="s">
        <v>136</v>
      </c>
      <c r="F12" s="82"/>
      <c r="G12" s="82"/>
      <c r="H12" s="83"/>
      <c r="I12" s="83"/>
      <c r="J12" s="83"/>
      <c r="K12" s="83"/>
    </row>
    <row r="13" spans="1:11" ht="26.25" customHeight="1" x14ac:dyDescent="0.25">
      <c r="D13" s="81" t="s">
        <v>114</v>
      </c>
      <c r="E13" s="82" t="s">
        <v>137</v>
      </c>
      <c r="F13" s="82"/>
      <c r="G13" s="82"/>
      <c r="H13" s="83"/>
      <c r="I13" s="83"/>
      <c r="J13" s="83"/>
      <c r="K13" s="83"/>
    </row>
  </sheetData>
  <sheetProtection sheet="1" objects="1" scenarios="1"/>
  <mergeCells count="27">
    <mergeCell ref="E12:G12"/>
    <mergeCell ref="H12:I12"/>
    <mergeCell ref="J12:K12"/>
    <mergeCell ref="E13:G13"/>
    <mergeCell ref="H13:I13"/>
    <mergeCell ref="J13:K13"/>
    <mergeCell ref="E10:G10"/>
    <mergeCell ref="H10:I10"/>
    <mergeCell ref="J10:K10"/>
    <mergeCell ref="E11:G11"/>
    <mergeCell ref="H11:I11"/>
    <mergeCell ref="J11:K11"/>
    <mergeCell ref="E8:G8"/>
    <mergeCell ref="H8:I8"/>
    <mergeCell ref="J8:K8"/>
    <mergeCell ref="E9:G9"/>
    <mergeCell ref="H9:I9"/>
    <mergeCell ref="J9:K9"/>
    <mergeCell ref="A2:B2"/>
    <mergeCell ref="E1:K1"/>
    <mergeCell ref="D2:E2"/>
    <mergeCell ref="D5:D6"/>
    <mergeCell ref="E5:E6"/>
    <mergeCell ref="F5:F6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FA94-7AAC-43E2-B662-8B86638E64EC}">
  <dimension ref="A1:K15"/>
  <sheetViews>
    <sheetView topLeftCell="B1" workbookViewId="0">
      <selection activeCell="B11" sqref="B11"/>
    </sheetView>
  </sheetViews>
  <sheetFormatPr defaultRowHeight="14.1" customHeight="1" x14ac:dyDescent="0.25"/>
  <cols>
    <col min="1" max="1" width="75.42578125" style="76" customWidth="1"/>
    <col min="2" max="2" width="9.140625" style="77"/>
    <col min="3" max="3" width="4.7109375" style="53" customWidth="1"/>
    <col min="4" max="4" width="11.85546875" style="53" customWidth="1"/>
    <col min="5" max="5" width="75.5703125" style="76" customWidth="1"/>
    <col min="6" max="6" width="14.85546875" style="77" customWidth="1"/>
    <col min="7" max="7" width="9.140625" style="53"/>
    <col min="8" max="8" width="9.140625" style="84"/>
    <col min="9" max="16384" width="9.140625" style="53"/>
  </cols>
  <sheetData>
    <row r="1" spans="1:11" ht="30" customHeight="1" thickBot="1" x14ac:dyDescent="0.3">
      <c r="A1" s="53"/>
      <c r="B1" s="53"/>
      <c r="D1" s="54" t="s">
        <v>100</v>
      </c>
      <c r="E1" s="55" t="s">
        <v>99</v>
      </c>
      <c r="F1" s="56"/>
      <c r="G1" s="56"/>
      <c r="H1" s="56"/>
      <c r="I1" s="56"/>
      <c r="J1" s="56"/>
      <c r="K1" s="57"/>
    </row>
    <row r="2" spans="1:11" s="60" customFormat="1" ht="30" customHeight="1" thickBot="1" x14ac:dyDescent="0.3">
      <c r="A2" s="58" t="s">
        <v>97</v>
      </c>
      <c r="B2" s="59"/>
      <c r="D2" s="61" t="s">
        <v>98</v>
      </c>
      <c r="E2" s="62"/>
      <c r="F2" s="63" t="s">
        <v>0</v>
      </c>
      <c r="G2" s="64">
        <v>2019</v>
      </c>
      <c r="H2" s="64">
        <v>2020</v>
      </c>
      <c r="I2" s="64">
        <v>2021</v>
      </c>
      <c r="J2" s="64">
        <v>2022</v>
      </c>
      <c r="K2" s="65">
        <v>2023</v>
      </c>
    </row>
    <row r="3" spans="1:11" ht="15" customHeight="1" x14ac:dyDescent="0.25">
      <c r="A3" s="41" t="s">
        <v>83</v>
      </c>
      <c r="B3" s="42"/>
      <c r="D3" s="70" t="s">
        <v>54</v>
      </c>
      <c r="E3" s="71" t="s">
        <v>8</v>
      </c>
      <c r="F3" s="48" t="e">
        <f>B3*100/B4</f>
        <v>#DIV/0!</v>
      </c>
      <c r="G3" s="68"/>
      <c r="H3" s="68"/>
      <c r="I3" s="68"/>
      <c r="J3" s="68"/>
      <c r="K3" s="69"/>
    </row>
    <row r="4" spans="1:11" ht="15" customHeight="1" x14ac:dyDescent="0.25">
      <c r="A4" s="41" t="s">
        <v>84</v>
      </c>
      <c r="B4" s="42"/>
      <c r="D4" s="70"/>
      <c r="E4" s="71"/>
      <c r="F4" s="48"/>
      <c r="G4" s="68"/>
      <c r="H4" s="68"/>
      <c r="I4" s="68"/>
      <c r="J4" s="68"/>
      <c r="K4" s="69"/>
    </row>
    <row r="5" spans="1:11" ht="15" customHeight="1" x14ac:dyDescent="0.25">
      <c r="A5" s="37" t="s">
        <v>16</v>
      </c>
      <c r="B5" s="38"/>
      <c r="D5" s="66" t="s">
        <v>55</v>
      </c>
      <c r="E5" s="67" t="s">
        <v>6</v>
      </c>
      <c r="F5" s="50" t="e">
        <f>B6/B5*100</f>
        <v>#DIV/0!</v>
      </c>
      <c r="G5" s="68"/>
      <c r="H5" s="68"/>
      <c r="I5" s="68"/>
      <c r="J5" s="68"/>
      <c r="K5" s="69"/>
    </row>
    <row r="6" spans="1:11" ht="15" customHeight="1" x14ac:dyDescent="0.25">
      <c r="A6" s="37" t="s">
        <v>17</v>
      </c>
      <c r="B6" s="38"/>
      <c r="D6" s="66"/>
      <c r="E6" s="67"/>
      <c r="F6" s="50"/>
      <c r="G6" s="68"/>
      <c r="H6" s="68"/>
      <c r="I6" s="68"/>
      <c r="J6" s="68"/>
      <c r="K6" s="69"/>
    </row>
    <row r="7" spans="1:11" ht="15" customHeight="1" x14ac:dyDescent="0.25">
      <c r="A7" s="41" t="s">
        <v>48</v>
      </c>
      <c r="B7" s="42"/>
      <c r="D7" s="70" t="s">
        <v>56</v>
      </c>
      <c r="E7" s="71" t="s">
        <v>49</v>
      </c>
      <c r="F7" s="48" t="e">
        <f>B7*100/B8</f>
        <v>#DIV/0!</v>
      </c>
      <c r="G7" s="68"/>
      <c r="H7" s="68"/>
      <c r="I7" s="68"/>
      <c r="J7" s="68"/>
      <c r="K7" s="69"/>
    </row>
    <row r="8" spans="1:11" ht="15" customHeight="1" x14ac:dyDescent="0.25">
      <c r="A8" s="41" t="s">
        <v>45</v>
      </c>
      <c r="B8" s="42"/>
      <c r="D8" s="70"/>
      <c r="E8" s="71"/>
      <c r="F8" s="48"/>
      <c r="G8" s="68"/>
      <c r="H8" s="68"/>
      <c r="I8" s="68"/>
      <c r="J8" s="68"/>
      <c r="K8" s="69"/>
    </row>
    <row r="10" spans="1:11" ht="33" customHeight="1" x14ac:dyDescent="0.25">
      <c r="D10" s="78" t="s">
        <v>105</v>
      </c>
      <c r="E10" s="79" t="s">
        <v>106</v>
      </c>
      <c r="F10" s="79"/>
      <c r="G10" s="79"/>
      <c r="H10" s="80" t="s">
        <v>107</v>
      </c>
      <c r="I10" s="80"/>
      <c r="J10" s="80" t="s">
        <v>108</v>
      </c>
      <c r="K10" s="80"/>
    </row>
    <row r="11" spans="1:11" ht="24.75" customHeight="1" x14ac:dyDescent="0.25">
      <c r="D11" s="81" t="s">
        <v>115</v>
      </c>
      <c r="E11" s="82" t="s">
        <v>138</v>
      </c>
      <c r="F11" s="82"/>
      <c r="G11" s="82"/>
      <c r="H11" s="83"/>
      <c r="I11" s="83"/>
      <c r="J11" s="83"/>
      <c r="K11" s="83"/>
    </row>
    <row r="12" spans="1:11" ht="24.75" customHeight="1" x14ac:dyDescent="0.25">
      <c r="D12" s="81" t="s">
        <v>116</v>
      </c>
      <c r="E12" s="82" t="s">
        <v>139</v>
      </c>
      <c r="F12" s="82"/>
      <c r="G12" s="82"/>
      <c r="H12" s="83"/>
      <c r="I12" s="83"/>
      <c r="J12" s="83"/>
      <c r="K12" s="83"/>
    </row>
    <row r="13" spans="1:11" ht="35.25" customHeight="1" x14ac:dyDescent="0.25">
      <c r="D13" s="81" t="s">
        <v>117</v>
      </c>
      <c r="E13" s="82" t="s">
        <v>140</v>
      </c>
      <c r="F13" s="82"/>
      <c r="G13" s="82"/>
      <c r="H13" s="83"/>
      <c r="I13" s="83"/>
      <c r="J13" s="83"/>
      <c r="K13" s="83"/>
    </row>
    <row r="14" spans="1:11" ht="24.75" customHeight="1" x14ac:dyDescent="0.25">
      <c r="D14" s="81" t="s">
        <v>118</v>
      </c>
      <c r="E14" s="82" t="s">
        <v>141</v>
      </c>
      <c r="F14" s="82"/>
      <c r="G14" s="82"/>
      <c r="H14" s="83"/>
      <c r="I14" s="83"/>
      <c r="J14" s="83"/>
      <c r="K14" s="83"/>
    </row>
    <row r="15" spans="1:11" ht="24.75" customHeight="1" x14ac:dyDescent="0.25">
      <c r="D15" s="81" t="s">
        <v>119</v>
      </c>
      <c r="E15" s="82" t="s">
        <v>142</v>
      </c>
      <c r="F15" s="82"/>
      <c r="G15" s="82"/>
      <c r="H15" s="83"/>
      <c r="I15" s="83"/>
      <c r="J15" s="83"/>
      <c r="K15" s="83"/>
    </row>
  </sheetData>
  <sheetProtection sheet="1" objects="1" scenarios="1"/>
  <mergeCells count="30">
    <mergeCell ref="E14:G14"/>
    <mergeCell ref="H14:I14"/>
    <mergeCell ref="J14:K14"/>
    <mergeCell ref="E15:G15"/>
    <mergeCell ref="H15:I15"/>
    <mergeCell ref="J15:K15"/>
    <mergeCell ref="E12:G12"/>
    <mergeCell ref="H12:I12"/>
    <mergeCell ref="J12:K12"/>
    <mergeCell ref="E13:G13"/>
    <mergeCell ref="H13:I13"/>
    <mergeCell ref="J13:K13"/>
    <mergeCell ref="E10:G10"/>
    <mergeCell ref="H10:I10"/>
    <mergeCell ref="J10:K10"/>
    <mergeCell ref="E11:G11"/>
    <mergeCell ref="H11:I11"/>
    <mergeCell ref="J11:K11"/>
    <mergeCell ref="D5:D6"/>
    <mergeCell ref="E5:E6"/>
    <mergeCell ref="F5:F6"/>
    <mergeCell ref="D7:D8"/>
    <mergeCell ref="E7:E8"/>
    <mergeCell ref="F7:F8"/>
    <mergeCell ref="E1:K1"/>
    <mergeCell ref="A2:B2"/>
    <mergeCell ref="D2:E2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4D9C7-B26E-455B-87AE-E36D7E459EE2}">
  <dimension ref="A1:K14"/>
  <sheetViews>
    <sheetView topLeftCell="B1" workbookViewId="0">
      <selection activeCell="B10" sqref="B10"/>
    </sheetView>
  </sheetViews>
  <sheetFormatPr defaultRowHeight="14.1" customHeight="1" x14ac:dyDescent="0.25"/>
  <cols>
    <col min="1" max="1" width="75.42578125" style="76" customWidth="1"/>
    <col min="2" max="2" width="9.140625" style="77"/>
    <col min="3" max="3" width="4.7109375" style="53" customWidth="1"/>
    <col min="4" max="4" width="11.42578125" style="53" customWidth="1"/>
    <col min="5" max="5" width="75.5703125" style="76" customWidth="1"/>
    <col min="6" max="6" width="14.85546875" style="77" customWidth="1"/>
    <col min="7" max="7" width="9.140625" style="53"/>
    <col min="8" max="8" width="9.140625" style="84"/>
    <col min="9" max="16384" width="9.140625" style="53"/>
  </cols>
  <sheetData>
    <row r="1" spans="1:11" ht="30" customHeight="1" thickBot="1" x14ac:dyDescent="0.3">
      <c r="A1" s="53"/>
      <c r="B1" s="53"/>
      <c r="D1" s="54" t="s">
        <v>101</v>
      </c>
      <c r="E1" s="55" t="s">
        <v>57</v>
      </c>
      <c r="F1" s="56"/>
      <c r="G1" s="56"/>
      <c r="H1" s="56"/>
      <c r="I1" s="56"/>
      <c r="J1" s="56"/>
      <c r="K1" s="57"/>
    </row>
    <row r="2" spans="1:11" s="60" customFormat="1" ht="30" customHeight="1" thickBot="1" x14ac:dyDescent="0.3">
      <c r="A2" s="58" t="s">
        <v>97</v>
      </c>
      <c r="B2" s="59"/>
      <c r="D2" s="61" t="s">
        <v>98</v>
      </c>
      <c r="E2" s="62"/>
      <c r="F2" s="63" t="s">
        <v>0</v>
      </c>
      <c r="G2" s="64">
        <v>2019</v>
      </c>
      <c r="H2" s="64">
        <v>2020</v>
      </c>
      <c r="I2" s="64">
        <v>2021</v>
      </c>
      <c r="J2" s="64">
        <v>2022</v>
      </c>
      <c r="K2" s="65">
        <v>2023</v>
      </c>
    </row>
    <row r="3" spans="1:11" ht="15" customHeight="1" x14ac:dyDescent="0.25">
      <c r="A3" s="39" t="s">
        <v>19</v>
      </c>
      <c r="B3" s="40"/>
      <c r="D3" s="85" t="s">
        <v>5</v>
      </c>
      <c r="E3" s="86" t="s">
        <v>9</v>
      </c>
      <c r="F3" s="50" t="e">
        <f>B3*100/B4</f>
        <v>#DIV/0!</v>
      </c>
      <c r="G3" s="68"/>
      <c r="H3" s="68"/>
      <c r="I3" s="68"/>
      <c r="J3" s="68"/>
      <c r="K3" s="69"/>
    </row>
    <row r="4" spans="1:11" ht="15" customHeight="1" x14ac:dyDescent="0.25">
      <c r="A4" s="39" t="s">
        <v>85</v>
      </c>
      <c r="B4" s="40"/>
      <c r="D4" s="85"/>
      <c r="E4" s="86"/>
      <c r="F4" s="50"/>
      <c r="G4" s="68"/>
      <c r="H4" s="68"/>
      <c r="I4" s="68"/>
      <c r="J4" s="68"/>
      <c r="K4" s="69"/>
    </row>
    <row r="5" spans="1:11" ht="15" customHeight="1" x14ac:dyDescent="0.25">
      <c r="A5" s="41" t="s">
        <v>10</v>
      </c>
      <c r="B5" s="42"/>
      <c r="D5" s="87" t="s">
        <v>52</v>
      </c>
      <c r="E5" s="88" t="s">
        <v>10</v>
      </c>
      <c r="F5" s="47">
        <f>B5</f>
        <v>0</v>
      </c>
      <c r="G5" s="68"/>
      <c r="H5" s="68"/>
      <c r="I5" s="68"/>
      <c r="J5" s="68"/>
      <c r="K5" s="69"/>
    </row>
    <row r="6" spans="1:11" ht="15" customHeight="1" x14ac:dyDescent="0.25">
      <c r="A6" s="39" t="s">
        <v>18</v>
      </c>
      <c r="B6" s="40"/>
      <c r="D6" s="66" t="s">
        <v>53</v>
      </c>
      <c r="E6" s="67" t="s">
        <v>7</v>
      </c>
      <c r="F6" s="50" t="e">
        <f>B6/B7*100</f>
        <v>#DIV/0!</v>
      </c>
      <c r="G6" s="68"/>
      <c r="H6" s="68"/>
      <c r="I6" s="68"/>
      <c r="J6" s="68"/>
      <c r="K6" s="69"/>
    </row>
    <row r="7" spans="1:11" ht="15" customHeight="1" x14ac:dyDescent="0.25">
      <c r="A7" s="39" t="s">
        <v>15</v>
      </c>
      <c r="B7" s="40"/>
      <c r="D7" s="66"/>
      <c r="E7" s="67"/>
      <c r="F7" s="50"/>
      <c r="G7" s="68"/>
      <c r="H7" s="68"/>
      <c r="I7" s="68"/>
      <c r="J7" s="68"/>
      <c r="K7" s="69"/>
    </row>
    <row r="9" spans="1:11" ht="33" customHeight="1" x14ac:dyDescent="0.25">
      <c r="D9" s="78" t="s">
        <v>105</v>
      </c>
      <c r="E9" s="79" t="s">
        <v>106</v>
      </c>
      <c r="F9" s="79"/>
      <c r="G9" s="79"/>
      <c r="H9" s="80" t="s">
        <v>107</v>
      </c>
      <c r="I9" s="80"/>
      <c r="J9" s="80" t="s">
        <v>108</v>
      </c>
      <c r="K9" s="80"/>
    </row>
    <row r="10" spans="1:11" ht="27.75" customHeight="1" x14ac:dyDescent="0.25">
      <c r="D10" s="89" t="s">
        <v>120</v>
      </c>
      <c r="E10" s="82" t="s">
        <v>143</v>
      </c>
      <c r="F10" s="82"/>
      <c r="G10" s="82"/>
      <c r="H10" s="90"/>
      <c r="I10" s="90"/>
      <c r="J10" s="90"/>
      <c r="K10" s="90"/>
    </row>
    <row r="11" spans="1:11" ht="27.75" customHeight="1" x14ac:dyDescent="0.25">
      <c r="D11" s="89" t="s">
        <v>121</v>
      </c>
      <c r="E11" s="82" t="s">
        <v>144</v>
      </c>
      <c r="F11" s="82"/>
      <c r="G11" s="82"/>
      <c r="H11" s="90"/>
      <c r="I11" s="90"/>
      <c r="J11" s="90"/>
      <c r="K11" s="90"/>
    </row>
    <row r="12" spans="1:11" ht="27.75" customHeight="1" x14ac:dyDescent="0.25">
      <c r="D12" s="89" t="s">
        <v>122</v>
      </c>
      <c r="E12" s="82" t="s">
        <v>145</v>
      </c>
      <c r="F12" s="82"/>
      <c r="G12" s="82"/>
      <c r="H12" s="90"/>
      <c r="I12" s="90"/>
      <c r="J12" s="90"/>
      <c r="K12" s="90"/>
    </row>
    <row r="13" spans="1:11" ht="27.75" customHeight="1" x14ac:dyDescent="0.25">
      <c r="D13" s="89" t="s">
        <v>123</v>
      </c>
      <c r="E13" s="82" t="s">
        <v>146</v>
      </c>
      <c r="F13" s="82"/>
      <c r="G13" s="82"/>
      <c r="H13" s="90"/>
      <c r="I13" s="90"/>
      <c r="J13" s="90"/>
      <c r="K13" s="90"/>
    </row>
    <row r="14" spans="1:11" ht="27.75" customHeight="1" x14ac:dyDescent="0.25">
      <c r="D14" s="89" t="s">
        <v>124</v>
      </c>
      <c r="E14" s="82" t="s">
        <v>147</v>
      </c>
      <c r="F14" s="82"/>
      <c r="G14" s="82"/>
      <c r="H14" s="90"/>
      <c r="I14" s="90"/>
      <c r="J14" s="90"/>
      <c r="K14" s="90"/>
    </row>
  </sheetData>
  <sheetProtection sheet="1" objects="1" scenarios="1"/>
  <mergeCells count="27">
    <mergeCell ref="E12:G12"/>
    <mergeCell ref="H12:I12"/>
    <mergeCell ref="J12:K12"/>
    <mergeCell ref="E14:G14"/>
    <mergeCell ref="H14:I14"/>
    <mergeCell ref="J14:K14"/>
    <mergeCell ref="E13:G13"/>
    <mergeCell ref="H13:I13"/>
    <mergeCell ref="J13:K13"/>
    <mergeCell ref="J9:K9"/>
    <mergeCell ref="E10:G10"/>
    <mergeCell ref="H10:I10"/>
    <mergeCell ref="J10:K10"/>
    <mergeCell ref="E11:G11"/>
    <mergeCell ref="H11:I11"/>
    <mergeCell ref="J11:K11"/>
    <mergeCell ref="D6:D7"/>
    <mergeCell ref="E6:E7"/>
    <mergeCell ref="F6:F7"/>
    <mergeCell ref="E9:G9"/>
    <mergeCell ref="H9:I9"/>
    <mergeCell ref="E1:K1"/>
    <mergeCell ref="A2:B2"/>
    <mergeCell ref="D2:E2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49B74-7D3C-4954-B93A-F26114A85DEE}">
  <dimension ref="A1:K20"/>
  <sheetViews>
    <sheetView topLeftCell="B1" zoomScaleNormal="100" workbookViewId="0">
      <selection activeCell="C16" sqref="C16"/>
    </sheetView>
  </sheetViews>
  <sheetFormatPr defaultRowHeight="14.1" customHeight="1" x14ac:dyDescent="0.25"/>
  <cols>
    <col min="1" max="1" width="75.42578125" style="76" customWidth="1"/>
    <col min="2" max="2" width="9.140625" style="77"/>
    <col min="3" max="3" width="4.7109375" style="53" customWidth="1"/>
    <col min="4" max="4" width="11" style="53" customWidth="1"/>
    <col min="5" max="5" width="75.5703125" style="76" customWidth="1"/>
    <col min="6" max="6" width="14.85546875" style="77" customWidth="1"/>
    <col min="7" max="7" width="9.140625" style="53"/>
    <col min="8" max="8" width="9.140625" style="84"/>
    <col min="9" max="16384" width="9.140625" style="53"/>
  </cols>
  <sheetData>
    <row r="1" spans="1:11" ht="30" customHeight="1" thickBot="1" x14ac:dyDescent="0.3">
      <c r="A1" s="53"/>
      <c r="B1" s="53"/>
      <c r="D1" s="54" t="s">
        <v>102</v>
      </c>
      <c r="E1" s="55" t="s">
        <v>58</v>
      </c>
      <c r="F1" s="56"/>
      <c r="G1" s="56"/>
      <c r="H1" s="56"/>
      <c r="I1" s="56"/>
      <c r="J1" s="56"/>
      <c r="K1" s="57"/>
    </row>
    <row r="2" spans="1:11" s="60" customFormat="1" ht="30" customHeight="1" thickBot="1" x14ac:dyDescent="0.3">
      <c r="A2" s="58" t="s">
        <v>97</v>
      </c>
      <c r="B2" s="59"/>
      <c r="D2" s="61" t="s">
        <v>98</v>
      </c>
      <c r="E2" s="62"/>
      <c r="F2" s="63" t="s">
        <v>0</v>
      </c>
      <c r="G2" s="64">
        <v>2019</v>
      </c>
      <c r="H2" s="64">
        <v>2020</v>
      </c>
      <c r="I2" s="64">
        <v>2021</v>
      </c>
      <c r="J2" s="64">
        <v>2022</v>
      </c>
      <c r="K2" s="65">
        <v>2023</v>
      </c>
    </row>
    <row r="3" spans="1:11" ht="15" customHeight="1" x14ac:dyDescent="0.25">
      <c r="A3" s="39" t="s">
        <v>13</v>
      </c>
      <c r="B3" s="40"/>
      <c r="D3" s="85" t="s">
        <v>62</v>
      </c>
      <c r="E3" s="86" t="s">
        <v>1</v>
      </c>
      <c r="F3" s="51" t="e">
        <f>B3*100/B4</f>
        <v>#DIV/0!</v>
      </c>
      <c r="G3" s="68"/>
      <c r="H3" s="68"/>
      <c r="I3" s="68"/>
      <c r="J3" s="68"/>
      <c r="K3" s="69"/>
    </row>
    <row r="4" spans="1:11" ht="15" customHeight="1" x14ac:dyDescent="0.25">
      <c r="A4" s="39" t="s">
        <v>74</v>
      </c>
      <c r="B4" s="40"/>
      <c r="D4" s="85"/>
      <c r="E4" s="86"/>
      <c r="F4" s="51"/>
      <c r="G4" s="68"/>
      <c r="H4" s="68"/>
      <c r="I4" s="68"/>
      <c r="J4" s="68"/>
      <c r="K4" s="69"/>
    </row>
    <row r="5" spans="1:11" ht="15" customHeight="1" x14ac:dyDescent="0.25">
      <c r="A5" s="41" t="s">
        <v>75</v>
      </c>
      <c r="B5" s="42"/>
      <c r="D5" s="91" t="s">
        <v>63</v>
      </c>
      <c r="E5" s="92" t="s">
        <v>59</v>
      </c>
      <c r="F5" s="48" t="e">
        <f>B5/B6*100</f>
        <v>#DIV/0!</v>
      </c>
      <c r="G5" s="68"/>
      <c r="H5" s="68"/>
      <c r="I5" s="68"/>
      <c r="J5" s="68"/>
      <c r="K5" s="69"/>
    </row>
    <row r="6" spans="1:11" ht="15" customHeight="1" x14ac:dyDescent="0.25">
      <c r="A6" s="41" t="s">
        <v>15</v>
      </c>
      <c r="B6" s="42"/>
      <c r="D6" s="91"/>
      <c r="E6" s="92"/>
      <c r="F6" s="48"/>
      <c r="G6" s="68"/>
      <c r="H6" s="68"/>
      <c r="I6" s="68"/>
      <c r="J6" s="68"/>
      <c r="K6" s="69"/>
    </row>
    <row r="7" spans="1:11" ht="15" customHeight="1" x14ac:dyDescent="0.25">
      <c r="A7" s="39" t="s">
        <v>91</v>
      </c>
      <c r="B7" s="40"/>
      <c r="D7" s="85" t="s">
        <v>64</v>
      </c>
      <c r="E7" s="86" t="s">
        <v>77</v>
      </c>
      <c r="F7" s="50" t="e">
        <f>B7/B8*100</f>
        <v>#DIV/0!</v>
      </c>
      <c r="G7" s="68"/>
      <c r="H7" s="68"/>
      <c r="I7" s="68"/>
      <c r="J7" s="68"/>
      <c r="K7" s="69"/>
    </row>
    <row r="8" spans="1:11" ht="15" customHeight="1" x14ac:dyDescent="0.25">
      <c r="A8" s="39" t="s">
        <v>74</v>
      </c>
      <c r="B8" s="40"/>
      <c r="D8" s="85"/>
      <c r="E8" s="86"/>
      <c r="F8" s="50"/>
      <c r="G8" s="68"/>
      <c r="H8" s="68"/>
      <c r="I8" s="68"/>
      <c r="J8" s="68"/>
      <c r="K8" s="69"/>
    </row>
    <row r="9" spans="1:11" ht="15" customHeight="1" x14ac:dyDescent="0.25">
      <c r="A9" s="41" t="s">
        <v>76</v>
      </c>
      <c r="B9" s="42"/>
      <c r="D9" s="91" t="s">
        <v>65</v>
      </c>
      <c r="E9" s="92" t="s">
        <v>60</v>
      </c>
      <c r="F9" s="48" t="e">
        <f>B9/B10*100</f>
        <v>#DIV/0!</v>
      </c>
      <c r="G9" s="68"/>
      <c r="H9" s="68"/>
      <c r="I9" s="68"/>
      <c r="J9" s="68"/>
      <c r="K9" s="69"/>
    </row>
    <row r="10" spans="1:11" ht="15" customHeight="1" x14ac:dyDescent="0.25">
      <c r="A10" s="41" t="s">
        <v>15</v>
      </c>
      <c r="B10" s="42"/>
      <c r="D10" s="91"/>
      <c r="E10" s="92"/>
      <c r="F10" s="48"/>
      <c r="G10" s="68"/>
      <c r="H10" s="68"/>
      <c r="I10" s="68"/>
      <c r="J10" s="68"/>
      <c r="K10" s="69"/>
    </row>
    <row r="11" spans="1:11" ht="15" customHeight="1" x14ac:dyDescent="0.25">
      <c r="A11" s="39" t="s">
        <v>79</v>
      </c>
      <c r="B11" s="40"/>
      <c r="D11" s="85" t="s">
        <v>92</v>
      </c>
      <c r="E11" s="86" t="s">
        <v>78</v>
      </c>
      <c r="F11" s="50" t="e">
        <f>B11/B12*100</f>
        <v>#DIV/0!</v>
      </c>
      <c r="G11" s="68"/>
      <c r="H11" s="68"/>
      <c r="I11" s="68"/>
      <c r="J11" s="68"/>
      <c r="K11" s="69"/>
    </row>
    <row r="12" spans="1:11" ht="15" customHeight="1" x14ac:dyDescent="0.25">
      <c r="A12" s="39" t="s">
        <v>74</v>
      </c>
      <c r="B12" s="40"/>
      <c r="D12" s="85"/>
      <c r="E12" s="86"/>
      <c r="F12" s="50"/>
      <c r="G12" s="68"/>
      <c r="H12" s="68"/>
      <c r="I12" s="68"/>
      <c r="J12" s="68"/>
      <c r="K12" s="69"/>
    </row>
    <row r="13" spans="1:11" ht="15" customHeight="1" thickBot="1" x14ac:dyDescent="0.3">
      <c r="A13" s="43" t="s">
        <v>61</v>
      </c>
      <c r="B13" s="93"/>
      <c r="D13" s="94" t="s">
        <v>93</v>
      </c>
      <c r="E13" s="95" t="s">
        <v>61</v>
      </c>
      <c r="F13" s="96">
        <f>B13</f>
        <v>0</v>
      </c>
      <c r="G13" s="74"/>
      <c r="H13" s="74"/>
      <c r="I13" s="74"/>
      <c r="J13" s="74"/>
      <c r="K13" s="75"/>
    </row>
    <row r="15" spans="1:11" ht="33" customHeight="1" x14ac:dyDescent="0.25">
      <c r="D15" s="78" t="s">
        <v>105</v>
      </c>
      <c r="E15" s="79" t="s">
        <v>106</v>
      </c>
      <c r="F15" s="79"/>
      <c r="G15" s="79"/>
      <c r="H15" s="80" t="s">
        <v>107</v>
      </c>
      <c r="I15" s="80"/>
      <c r="J15" s="80" t="s">
        <v>108</v>
      </c>
      <c r="K15" s="80"/>
    </row>
    <row r="16" spans="1:11" ht="27" customHeight="1" x14ac:dyDescent="0.25">
      <c r="D16" s="89" t="s">
        <v>125</v>
      </c>
      <c r="E16" s="82" t="s">
        <v>148</v>
      </c>
      <c r="F16" s="82"/>
      <c r="G16" s="82"/>
      <c r="H16" s="90"/>
      <c r="I16" s="90"/>
      <c r="J16" s="90"/>
      <c r="K16" s="90"/>
    </row>
    <row r="17" spans="4:11" ht="27" customHeight="1" x14ac:dyDescent="0.25">
      <c r="D17" s="89" t="s">
        <v>126</v>
      </c>
      <c r="E17" s="82" t="s">
        <v>149</v>
      </c>
      <c r="F17" s="82"/>
      <c r="G17" s="82"/>
      <c r="H17" s="90"/>
      <c r="I17" s="90"/>
      <c r="J17" s="90"/>
      <c r="K17" s="90"/>
    </row>
    <row r="18" spans="4:11" ht="27" customHeight="1" x14ac:dyDescent="0.25">
      <c r="D18" s="89" t="s">
        <v>127</v>
      </c>
      <c r="E18" s="82" t="s">
        <v>150</v>
      </c>
      <c r="F18" s="82"/>
      <c r="G18" s="82"/>
      <c r="H18" s="90"/>
      <c r="I18" s="90"/>
      <c r="J18" s="90"/>
      <c r="K18" s="90"/>
    </row>
    <row r="19" spans="4:11" ht="27" customHeight="1" x14ac:dyDescent="0.25">
      <c r="D19" s="89" t="s">
        <v>128</v>
      </c>
      <c r="E19" s="82" t="s">
        <v>156</v>
      </c>
      <c r="F19" s="82"/>
      <c r="G19" s="82"/>
      <c r="H19" s="90"/>
      <c r="I19" s="90"/>
      <c r="J19" s="90"/>
      <c r="K19" s="90"/>
    </row>
    <row r="20" spans="4:11" ht="27" customHeight="1" x14ac:dyDescent="0.25">
      <c r="D20" s="89" t="s">
        <v>129</v>
      </c>
      <c r="E20" s="82" t="s">
        <v>151</v>
      </c>
      <c r="F20" s="82"/>
      <c r="G20" s="82"/>
      <c r="H20" s="90"/>
      <c r="I20" s="90"/>
      <c r="J20" s="90"/>
      <c r="K20" s="90"/>
    </row>
  </sheetData>
  <sheetProtection sheet="1" objects="1" scenarios="1"/>
  <mergeCells count="36">
    <mergeCell ref="E17:G17"/>
    <mergeCell ref="H17:I17"/>
    <mergeCell ref="J17:K17"/>
    <mergeCell ref="E20:G20"/>
    <mergeCell ref="H20:I20"/>
    <mergeCell ref="J20:K20"/>
    <mergeCell ref="E18:G18"/>
    <mergeCell ref="H18:I18"/>
    <mergeCell ref="J18:K18"/>
    <mergeCell ref="E19:G19"/>
    <mergeCell ref="H19:I19"/>
    <mergeCell ref="J19:K19"/>
    <mergeCell ref="E15:G15"/>
    <mergeCell ref="H15:I15"/>
    <mergeCell ref="J15:K15"/>
    <mergeCell ref="E16:G16"/>
    <mergeCell ref="H16:I16"/>
    <mergeCell ref="J16:K16"/>
    <mergeCell ref="D5:D6"/>
    <mergeCell ref="E5:E6"/>
    <mergeCell ref="F5:F6"/>
    <mergeCell ref="D11:D12"/>
    <mergeCell ref="E11:E12"/>
    <mergeCell ref="F11:F12"/>
    <mergeCell ref="D7:D8"/>
    <mergeCell ref="E7:E8"/>
    <mergeCell ref="F7:F8"/>
    <mergeCell ref="D9:D10"/>
    <mergeCell ref="E9:E10"/>
    <mergeCell ref="F9:F10"/>
    <mergeCell ref="E1:K1"/>
    <mergeCell ref="A2:B2"/>
    <mergeCell ref="D2:E2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9C42-3574-4395-B903-C84FDEAB8B1E}">
  <dimension ref="A1:K15"/>
  <sheetViews>
    <sheetView topLeftCell="B1" workbookViewId="0">
      <selection activeCell="B13" sqref="B13"/>
    </sheetView>
  </sheetViews>
  <sheetFormatPr defaultRowHeight="14.1" customHeight="1" x14ac:dyDescent="0.25"/>
  <cols>
    <col min="1" max="1" width="75.42578125" style="76" customWidth="1"/>
    <col min="2" max="2" width="9.140625" style="77"/>
    <col min="3" max="3" width="4.7109375" style="53" customWidth="1"/>
    <col min="4" max="4" width="10.42578125" style="53" customWidth="1"/>
    <col min="5" max="5" width="75.5703125" style="76" customWidth="1"/>
    <col min="6" max="6" width="14.85546875" style="77" customWidth="1"/>
    <col min="7" max="7" width="9.140625" style="53"/>
    <col min="8" max="8" width="9.140625" style="84"/>
    <col min="9" max="16384" width="9.140625" style="53"/>
  </cols>
  <sheetData>
    <row r="1" spans="1:11" ht="30" customHeight="1" thickBot="1" x14ac:dyDescent="0.3">
      <c r="A1" s="53"/>
      <c r="B1" s="53"/>
      <c r="D1" s="54" t="s">
        <v>103</v>
      </c>
      <c r="E1" s="55" t="s">
        <v>69</v>
      </c>
      <c r="F1" s="56"/>
      <c r="G1" s="56"/>
      <c r="H1" s="56"/>
      <c r="I1" s="56"/>
      <c r="J1" s="56"/>
      <c r="K1" s="57"/>
    </row>
    <row r="2" spans="1:11" s="60" customFormat="1" ht="30" customHeight="1" thickBot="1" x14ac:dyDescent="0.3">
      <c r="A2" s="58" t="s">
        <v>97</v>
      </c>
      <c r="B2" s="59"/>
      <c r="D2" s="61" t="s">
        <v>98</v>
      </c>
      <c r="E2" s="62"/>
      <c r="F2" s="63" t="s">
        <v>0</v>
      </c>
      <c r="G2" s="64">
        <v>2019</v>
      </c>
      <c r="H2" s="64">
        <v>2020</v>
      </c>
      <c r="I2" s="64">
        <v>2021</v>
      </c>
      <c r="J2" s="64">
        <v>2022</v>
      </c>
      <c r="K2" s="65">
        <v>2023</v>
      </c>
    </row>
    <row r="3" spans="1:11" ht="15" customHeight="1" x14ac:dyDescent="0.25">
      <c r="A3" s="39" t="s">
        <v>14</v>
      </c>
      <c r="B3" s="40"/>
      <c r="D3" s="85" t="s">
        <v>96</v>
      </c>
      <c r="E3" s="86" t="s">
        <v>4</v>
      </c>
      <c r="F3" s="51" t="e">
        <f>B3*100/B4</f>
        <v>#DIV/0!</v>
      </c>
      <c r="G3" s="68"/>
      <c r="H3" s="68"/>
      <c r="I3" s="68"/>
      <c r="J3" s="68"/>
      <c r="K3" s="69"/>
    </row>
    <row r="4" spans="1:11" ht="15" customHeight="1" x14ac:dyDescent="0.25">
      <c r="A4" s="39" t="s">
        <v>74</v>
      </c>
      <c r="B4" s="40"/>
      <c r="D4" s="85"/>
      <c r="E4" s="86"/>
      <c r="F4" s="51"/>
      <c r="G4" s="68"/>
      <c r="H4" s="68"/>
      <c r="I4" s="68"/>
      <c r="J4" s="68"/>
      <c r="K4" s="69"/>
    </row>
    <row r="5" spans="1:11" ht="15" customHeight="1" x14ac:dyDescent="0.25">
      <c r="A5" s="97" t="s">
        <v>90</v>
      </c>
      <c r="B5" s="42"/>
      <c r="D5" s="91" t="s">
        <v>67</v>
      </c>
      <c r="E5" s="92" t="s">
        <v>89</v>
      </c>
      <c r="F5" s="52" t="e">
        <f>B5*100/B6</f>
        <v>#DIV/0!</v>
      </c>
      <c r="G5" s="68"/>
      <c r="H5" s="68"/>
      <c r="I5" s="68"/>
      <c r="J5" s="68"/>
      <c r="K5" s="69"/>
    </row>
    <row r="6" spans="1:11" ht="15" customHeight="1" x14ac:dyDescent="0.25">
      <c r="A6" s="41" t="s">
        <v>74</v>
      </c>
      <c r="B6" s="42"/>
      <c r="D6" s="91"/>
      <c r="E6" s="92"/>
      <c r="F6" s="52"/>
      <c r="G6" s="68"/>
      <c r="H6" s="68"/>
      <c r="I6" s="68"/>
      <c r="J6" s="68"/>
      <c r="K6" s="69"/>
    </row>
    <row r="7" spans="1:11" ht="15" customHeight="1" x14ac:dyDescent="0.25">
      <c r="A7" s="39" t="s">
        <v>88</v>
      </c>
      <c r="B7" s="40"/>
      <c r="D7" s="85" t="s">
        <v>68</v>
      </c>
      <c r="E7" s="86" t="s">
        <v>87</v>
      </c>
      <c r="F7" s="50" t="e">
        <f>B7*100/B8</f>
        <v>#DIV/0!</v>
      </c>
      <c r="G7" s="68"/>
      <c r="H7" s="68"/>
      <c r="I7" s="68"/>
      <c r="J7" s="68"/>
      <c r="K7" s="69"/>
    </row>
    <row r="8" spans="1:11" ht="15" customHeight="1" x14ac:dyDescent="0.25">
      <c r="A8" s="39" t="s">
        <v>74</v>
      </c>
      <c r="B8" s="40"/>
      <c r="D8" s="85"/>
      <c r="E8" s="86"/>
      <c r="F8" s="50"/>
      <c r="G8" s="68"/>
      <c r="H8" s="68"/>
      <c r="I8" s="68"/>
      <c r="J8" s="68"/>
      <c r="K8" s="69"/>
    </row>
    <row r="9" spans="1:11" ht="15" customHeight="1" x14ac:dyDescent="0.25">
      <c r="A9" s="98" t="s">
        <v>66</v>
      </c>
      <c r="B9" s="99"/>
      <c r="D9" s="100" t="s">
        <v>94</v>
      </c>
      <c r="E9" s="101" t="s">
        <v>66</v>
      </c>
      <c r="F9" s="107">
        <f>B9</f>
        <v>0</v>
      </c>
      <c r="G9" s="68"/>
      <c r="H9" s="68"/>
      <c r="I9" s="68"/>
      <c r="J9" s="68"/>
      <c r="K9" s="69"/>
    </row>
    <row r="10" spans="1:11" ht="15" customHeight="1" thickBot="1" x14ac:dyDescent="0.3">
      <c r="A10" s="102" t="s">
        <v>86</v>
      </c>
      <c r="B10" s="103"/>
      <c r="D10" s="104" t="s">
        <v>95</v>
      </c>
      <c r="E10" s="105" t="s">
        <v>86</v>
      </c>
      <c r="F10" s="108">
        <f>B10</f>
        <v>0</v>
      </c>
      <c r="G10" s="74"/>
      <c r="H10" s="74"/>
      <c r="I10" s="74"/>
      <c r="J10" s="74"/>
      <c r="K10" s="75"/>
    </row>
    <row r="12" spans="1:11" ht="33" customHeight="1" x14ac:dyDescent="0.25">
      <c r="D12" s="78" t="s">
        <v>105</v>
      </c>
      <c r="E12" s="79" t="s">
        <v>106</v>
      </c>
      <c r="F12" s="79"/>
      <c r="G12" s="79"/>
      <c r="H12" s="80" t="s">
        <v>107</v>
      </c>
      <c r="I12" s="80"/>
      <c r="J12" s="80" t="s">
        <v>108</v>
      </c>
      <c r="K12" s="80"/>
    </row>
    <row r="13" spans="1:11" ht="27.75" customHeight="1" x14ac:dyDescent="0.25">
      <c r="D13" s="81" t="s">
        <v>130</v>
      </c>
      <c r="E13" s="82" t="s">
        <v>152</v>
      </c>
      <c r="F13" s="82"/>
      <c r="G13" s="82"/>
      <c r="H13" s="106"/>
      <c r="I13" s="106"/>
      <c r="J13" s="106"/>
      <c r="K13" s="106"/>
    </row>
    <row r="14" spans="1:11" ht="27.75" customHeight="1" x14ac:dyDescent="0.25">
      <c r="D14" s="81" t="s">
        <v>131</v>
      </c>
      <c r="E14" s="82" t="s">
        <v>153</v>
      </c>
      <c r="F14" s="82"/>
      <c r="G14" s="82"/>
      <c r="H14" s="106"/>
      <c r="I14" s="106"/>
      <c r="J14" s="106"/>
      <c r="K14" s="106"/>
    </row>
    <row r="15" spans="1:11" ht="27.75" customHeight="1" x14ac:dyDescent="0.25">
      <c r="D15" s="81" t="s">
        <v>132</v>
      </c>
      <c r="E15" s="82" t="s">
        <v>154</v>
      </c>
      <c r="F15" s="82"/>
      <c r="G15" s="82"/>
      <c r="H15" s="106"/>
      <c r="I15" s="106"/>
      <c r="J15" s="106"/>
      <c r="K15" s="106"/>
    </row>
  </sheetData>
  <sheetProtection sheet="1" objects="1" scenarios="1"/>
  <mergeCells count="24">
    <mergeCell ref="E14:G14"/>
    <mergeCell ref="H14:I14"/>
    <mergeCell ref="J14:K14"/>
    <mergeCell ref="E15:G15"/>
    <mergeCell ref="H15:I15"/>
    <mergeCell ref="J15:K15"/>
    <mergeCell ref="E12:G12"/>
    <mergeCell ref="H12:I12"/>
    <mergeCell ref="J12:K12"/>
    <mergeCell ref="E13:G13"/>
    <mergeCell ref="H13:I13"/>
    <mergeCell ref="J13:K13"/>
    <mergeCell ref="D5:D6"/>
    <mergeCell ref="E5:E6"/>
    <mergeCell ref="F5:F6"/>
    <mergeCell ref="D7:D8"/>
    <mergeCell ref="E7:E8"/>
    <mergeCell ref="F7:F8"/>
    <mergeCell ref="E1:K1"/>
    <mergeCell ref="A2:B2"/>
    <mergeCell ref="D2:E2"/>
    <mergeCell ref="D3:D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33B0-7A97-46E6-A2D0-3C6FE5E6725A}">
  <dimension ref="A1:K8"/>
  <sheetViews>
    <sheetView topLeftCell="B1" workbookViewId="0">
      <selection activeCell="E16" sqref="E16"/>
    </sheetView>
  </sheetViews>
  <sheetFormatPr defaultRowHeight="15" x14ac:dyDescent="0.25"/>
  <cols>
    <col min="1" max="1" width="75.42578125" style="76" customWidth="1"/>
    <col min="2" max="2" width="9.140625" style="77"/>
    <col min="3" max="3" width="4.7109375" style="53" customWidth="1"/>
    <col min="4" max="4" width="10.5703125" style="53" customWidth="1"/>
    <col min="5" max="5" width="75.5703125" style="76" customWidth="1"/>
    <col min="6" max="6" width="14.85546875" style="77" customWidth="1"/>
    <col min="7" max="7" width="9.140625" style="53"/>
    <col min="8" max="8" width="9.140625" style="84"/>
    <col min="9" max="16384" width="9.140625" style="53"/>
  </cols>
  <sheetData>
    <row r="1" spans="1:11" ht="30" customHeight="1" thickBot="1" x14ac:dyDescent="0.3">
      <c r="A1" s="53"/>
      <c r="B1" s="53"/>
      <c r="D1" s="54" t="s">
        <v>104</v>
      </c>
      <c r="E1" s="55" t="s">
        <v>70</v>
      </c>
      <c r="F1" s="56"/>
      <c r="G1" s="56"/>
      <c r="H1" s="56"/>
      <c r="I1" s="56"/>
      <c r="J1" s="56"/>
      <c r="K1" s="57"/>
    </row>
    <row r="2" spans="1:11" s="60" customFormat="1" ht="30" customHeight="1" thickBot="1" x14ac:dyDescent="0.3">
      <c r="A2" s="58" t="s">
        <v>97</v>
      </c>
      <c r="B2" s="59"/>
      <c r="D2" s="61" t="s">
        <v>98</v>
      </c>
      <c r="E2" s="62"/>
      <c r="F2" s="63" t="s">
        <v>0</v>
      </c>
      <c r="G2" s="64">
        <v>2019</v>
      </c>
      <c r="H2" s="64">
        <v>2020</v>
      </c>
      <c r="I2" s="64">
        <v>2021</v>
      </c>
      <c r="J2" s="64">
        <v>2022</v>
      </c>
      <c r="K2" s="65">
        <v>2023</v>
      </c>
    </row>
    <row r="3" spans="1:11" ht="15" customHeight="1" x14ac:dyDescent="0.25">
      <c r="A3" s="98" t="s">
        <v>80</v>
      </c>
      <c r="B3" s="99"/>
      <c r="D3" s="109" t="s">
        <v>71</v>
      </c>
      <c r="E3" s="101" t="s">
        <v>80</v>
      </c>
      <c r="F3" s="107">
        <f>B3</f>
        <v>0</v>
      </c>
      <c r="G3" s="110"/>
      <c r="H3" s="111"/>
      <c r="I3" s="111"/>
      <c r="J3" s="111"/>
      <c r="K3" s="112"/>
    </row>
    <row r="4" spans="1:11" ht="15" customHeight="1" x14ac:dyDescent="0.25">
      <c r="A4" s="37" t="s">
        <v>81</v>
      </c>
      <c r="B4" s="113"/>
      <c r="D4" s="114" t="s">
        <v>72</v>
      </c>
      <c r="E4" s="115" t="s">
        <v>81</v>
      </c>
      <c r="F4" s="117">
        <f>B4</f>
        <v>0</v>
      </c>
      <c r="G4" s="116"/>
      <c r="H4" s="68"/>
      <c r="I4" s="68"/>
      <c r="J4" s="68"/>
      <c r="K4" s="69"/>
    </row>
    <row r="5" spans="1:11" ht="15" customHeight="1" x14ac:dyDescent="0.25">
      <c r="A5" s="98" t="s">
        <v>82</v>
      </c>
      <c r="B5" s="99"/>
      <c r="D5" s="109" t="s">
        <v>73</v>
      </c>
      <c r="E5" s="101" t="s">
        <v>82</v>
      </c>
      <c r="F5" s="107">
        <f>B5</f>
        <v>0</v>
      </c>
      <c r="G5" s="116"/>
      <c r="H5" s="68"/>
      <c r="I5" s="68"/>
      <c r="J5" s="68"/>
      <c r="K5" s="69"/>
    </row>
    <row r="7" spans="1:11" ht="31.5" customHeight="1" x14ac:dyDescent="0.25">
      <c r="D7" s="78" t="s">
        <v>105</v>
      </c>
      <c r="E7" s="79" t="s">
        <v>106</v>
      </c>
      <c r="F7" s="79"/>
      <c r="G7" s="79"/>
      <c r="H7" s="80" t="s">
        <v>107</v>
      </c>
      <c r="I7" s="80"/>
      <c r="J7" s="80" t="s">
        <v>108</v>
      </c>
      <c r="K7" s="80"/>
    </row>
    <row r="8" spans="1:11" ht="26.25" customHeight="1" x14ac:dyDescent="0.25">
      <c r="D8" s="81" t="s">
        <v>109</v>
      </c>
      <c r="E8" s="82" t="s">
        <v>155</v>
      </c>
      <c r="F8" s="82"/>
      <c r="G8" s="82"/>
      <c r="H8" s="83"/>
      <c r="I8" s="83"/>
      <c r="J8" s="83"/>
      <c r="K8" s="83"/>
    </row>
  </sheetData>
  <sheetProtection sheet="1" objects="1" scenarios="1"/>
  <mergeCells count="9">
    <mergeCell ref="E8:G8"/>
    <mergeCell ref="H8:I8"/>
    <mergeCell ref="J8:K8"/>
    <mergeCell ref="E1:K1"/>
    <mergeCell ref="A2:B2"/>
    <mergeCell ref="D2:E2"/>
    <mergeCell ref="E7:G7"/>
    <mergeCell ref="H7:I7"/>
    <mergeCell ref="J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MALİYET</vt:lpstr>
      <vt:lpstr>HEDEF 1.1</vt:lpstr>
      <vt:lpstr>Hedef 2.1</vt:lpstr>
      <vt:lpstr>Hedef 2.2</vt:lpstr>
      <vt:lpstr>Hedef 2.3</vt:lpstr>
      <vt:lpstr>Hedef 3.1</vt:lpstr>
      <vt:lpstr>Hedef 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2019-02-01T12:58:25Z</dcterms:modified>
</cp:coreProperties>
</file>