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filterPrivacy="1"/>
  <xr:revisionPtr revIDLastSave="0" documentId="13_ncr:1_{9EB9D93E-3665-4A9E-9E56-82A1BE8EC9B8}" xr6:coauthVersionLast="40" xr6:coauthVersionMax="40" xr10:uidLastSave="{00000000-0000-0000-0000-000000000000}"/>
  <bookViews>
    <workbookView xWindow="0" yWindow="0" windowWidth="22260" windowHeight="12645" tabRatio="888" activeTab="4" xr2:uid="{00000000-000D-0000-FFFF-FFFF00000000}"/>
  </bookViews>
  <sheets>
    <sheet name="MALİYET" sheetId="24" r:id="rId1"/>
    <sheet name="HEDEF 1.1" sheetId="1" r:id="rId2"/>
    <sheet name="Hedef 2.1" sheetId="3" r:id="rId3"/>
    <sheet name="Hedef 2.2" sheetId="5" r:id="rId4"/>
    <sheet name="Hedef 2.3" sheetId="7" r:id="rId5"/>
    <sheet name="Hedef 3.1" sheetId="8" r:id="rId6"/>
    <sheet name="Hedef 3.2" sheetId="28" r:id="rId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1" i="24" l="1"/>
  <c r="B18" i="24" s="1"/>
  <c r="B8" i="24"/>
  <c r="B23" i="24" s="1"/>
  <c r="B22" i="24" s="1"/>
  <c r="C7" i="24"/>
  <c r="D7" i="24" s="1"/>
  <c r="E7" i="24" s="1"/>
  <c r="F7" i="24" s="1"/>
  <c r="C6" i="24"/>
  <c r="C5" i="24"/>
  <c r="D5" i="24" s="1"/>
  <c r="C4" i="24"/>
  <c r="C8" i="24" s="1"/>
  <c r="C3" i="24"/>
  <c r="D3" i="24" s="1"/>
  <c r="C2" i="24"/>
  <c r="D2" i="24" s="1"/>
  <c r="E2" i="24" s="1"/>
  <c r="E3" i="24" l="1"/>
  <c r="F3" i="24" s="1"/>
  <c r="B13" i="24"/>
  <c r="B17" i="24"/>
  <c r="C23" i="24"/>
  <c r="E5" i="24"/>
  <c r="F5" i="24" s="1"/>
  <c r="G5" i="24"/>
  <c r="G7" i="24"/>
  <c r="B14" i="24"/>
  <c r="B12" i="24"/>
  <c r="B16" i="24"/>
  <c r="B20" i="24"/>
  <c r="D6" i="24"/>
  <c r="E6" i="24" s="1"/>
  <c r="F6" i="24" s="1"/>
  <c r="B15" i="24"/>
  <c r="B19" i="24"/>
  <c r="F2" i="24"/>
  <c r="G2" i="24"/>
  <c r="D4" i="24"/>
  <c r="E4" i="24" s="1"/>
  <c r="F4" i="24" s="1"/>
  <c r="F8" i="28"/>
  <c r="F6" i="28"/>
  <c r="F5" i="28"/>
  <c r="F4" i="28"/>
  <c r="F3" i="28"/>
  <c r="F10" i="8"/>
  <c r="F9" i="8"/>
  <c r="F7" i="8"/>
  <c r="F5" i="8"/>
  <c r="F3" i="8"/>
  <c r="F13" i="7"/>
  <c r="F11" i="7"/>
  <c r="F9" i="7"/>
  <c r="F7" i="7"/>
  <c r="F5" i="7"/>
  <c r="F3" i="7"/>
  <c r="F5" i="5"/>
  <c r="F3" i="5"/>
  <c r="F17" i="3"/>
  <c r="F15" i="3"/>
  <c r="F13" i="3"/>
  <c r="F11" i="3"/>
  <c r="F9" i="3"/>
  <c r="F7" i="3"/>
  <c r="F5" i="3"/>
  <c r="F3" i="3"/>
  <c r="F13" i="1"/>
  <c r="F11" i="1"/>
  <c r="F9" i="1"/>
  <c r="F7" i="1"/>
  <c r="F5" i="1"/>
  <c r="F3" i="1"/>
  <c r="G3" i="24" l="1"/>
  <c r="F8" i="24"/>
  <c r="F23" i="24" s="1"/>
  <c r="E8" i="24"/>
  <c r="E23" i="24" s="1"/>
  <c r="G6" i="24"/>
  <c r="D8" i="24"/>
  <c r="G4" i="24"/>
  <c r="C21" i="24"/>
  <c r="C22" i="24"/>
  <c r="E22" i="24" l="1"/>
  <c r="E14" i="24" s="1"/>
  <c r="E21" i="24"/>
  <c r="F21" i="24"/>
  <c r="F22" i="24"/>
  <c r="F14" i="24" s="1"/>
  <c r="C18" i="24"/>
  <c r="C19" i="24"/>
  <c r="C15" i="24"/>
  <c r="C13" i="24"/>
  <c r="C17" i="24"/>
  <c r="C20" i="24"/>
  <c r="C16" i="24"/>
  <c r="C12" i="24"/>
  <c r="C14" i="24"/>
  <c r="D23" i="24"/>
  <c r="G8" i="24"/>
  <c r="G23" i="24" s="1"/>
  <c r="E19" i="24" l="1"/>
  <c r="E15" i="24"/>
  <c r="E20" i="24"/>
  <c r="E16" i="24"/>
  <c r="E12" i="24"/>
  <c r="E17" i="24"/>
  <c r="E13" i="24"/>
  <c r="E18" i="24"/>
  <c r="D22" i="24"/>
  <c r="D21" i="24"/>
  <c r="F19" i="24"/>
  <c r="F20" i="24"/>
  <c r="F16" i="24"/>
  <c r="F12" i="24"/>
  <c r="F15" i="24"/>
  <c r="F17" i="24"/>
  <c r="F13" i="24"/>
  <c r="F18" i="24"/>
  <c r="D14" i="24" l="1"/>
  <c r="G14" i="24" s="1"/>
  <c r="G22" i="24"/>
  <c r="D18" i="24"/>
  <c r="G18" i="24" s="1"/>
  <c r="D19" i="24"/>
  <c r="G19" i="24" s="1"/>
  <c r="D15" i="24"/>
  <c r="G15" i="24" s="1"/>
  <c r="D20" i="24"/>
  <c r="G20" i="24" s="1"/>
  <c r="D16" i="24"/>
  <c r="G16" i="24" s="1"/>
  <c r="D12" i="24"/>
  <c r="G12" i="24" s="1"/>
  <c r="D17" i="24"/>
  <c r="G17" i="24" s="1"/>
  <c r="D13" i="24"/>
  <c r="G13" i="24" s="1"/>
  <c r="G21"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Yazar</author>
  </authors>
  <commentList>
    <comment ref="B2" authorId="0" shapeId="0" xr:uid="{57A29746-2AB3-43EE-8805-CBE0D03C787D}">
      <text>
        <r>
          <rPr>
            <b/>
            <sz val="9"/>
            <color indexed="81"/>
            <rFont val="Tahoma"/>
            <family val="2"/>
            <charset val="162"/>
          </rPr>
          <t>Yazar:</t>
        </r>
        <r>
          <rPr>
            <sz val="9"/>
            <color indexed="81"/>
            <rFont val="Tahoma"/>
            <family val="2"/>
            <charset val="162"/>
          </rPr>
          <t xml:space="preserve">
SADECE BU SÜTUNLAR GİRİLMESİ GEREKİYOR</t>
        </r>
      </text>
    </comment>
  </commentList>
</comments>
</file>

<file path=xl/sharedStrings.xml><?xml version="1.0" encoding="utf-8"?>
<sst xmlns="http://schemas.openxmlformats.org/spreadsheetml/2006/main" count="336" uniqueCount="278">
  <si>
    <t>Başlangıç Değeri</t>
  </si>
  <si>
    <t>Öğrenci başına okunan kitap sayısı</t>
  </si>
  <si>
    <t>PG 1.1.4</t>
  </si>
  <si>
    <t>Ortaöğretime merkezi sınavla yerleşen öğrenci oranı (%)</t>
  </si>
  <si>
    <t>Yabancı dil dersi yılsonu puan ortalaması</t>
  </si>
  <si>
    <t>Yabancı dil sınavında (YDS) en az C seviyesi veya eşdeğeri bir belgeye sahip olan öğretmen oranı (%)</t>
  </si>
  <si>
    <t xml:space="preserve">HEDEF 1.1  </t>
  </si>
  <si>
    <t>Plan dönemi sonuna kadar dezavantajlı gruplar başta olmak üzere, eğitim ve öğretimin her tür ve kademesinde katılım ve tamamlama oranlarını artırmak.</t>
  </si>
  <si>
    <t>Alanında lisansüstü eğitim alan öğretmen oranı(%)</t>
  </si>
  <si>
    <t>3-5 yaş grubu okullaşma oranı (%)</t>
  </si>
  <si>
    <t>Destek programına katılan öğrencilerden hedeflenen başarıya ulaşan öğrencilerin oranı (%)</t>
  </si>
  <si>
    <t>Toplumsal sorumluluk ve gönüllülük programlarına katılan öğrenci oranı (%)</t>
  </si>
  <si>
    <t>Öğretim kademelerinde özel yeteneklilere yönelik açılan destek eğitim odalarında derslere katılan öğrenci sayısı</t>
  </si>
  <si>
    <t>Ortaöğretime merkezi sınav puanı ile yerleşen öğrenci Sayısı</t>
  </si>
  <si>
    <t>8. Sınıf Mezun Öğrenci Sayısı</t>
  </si>
  <si>
    <t>Yabancı dil sınavında (YDS) en az C seviyesi veya eşdeğeri bir belgeye sahip olan öğretmen Sayısı</t>
  </si>
  <si>
    <t>Alanında lisansüstü eğitim alan öğretmen Sayısı</t>
  </si>
  <si>
    <t>Toplam Şartları elverişsiz Aile sayısı</t>
  </si>
  <si>
    <t>Desteklenen şartları elverişsiz ailelerin Sayısı</t>
  </si>
  <si>
    <t>Toplam Öğrenci Sayısı</t>
  </si>
  <si>
    <t>Destek programına katılan öğrenci sayısı</t>
  </si>
  <si>
    <t>Destek programına katılan öğrencilerden hedeflenen başarıya ulaşan öğrencilerin sayısı</t>
  </si>
  <si>
    <t xml:space="preserve">Toplumsal sorumluluk ve gönüllülük programlarına katılan öğrenci sayısı. </t>
  </si>
  <si>
    <t>ORAN</t>
  </si>
  <si>
    <t>AMAÇ 1</t>
  </si>
  <si>
    <t>AMAÇ 2</t>
  </si>
  <si>
    <t>AMAÇ 3</t>
  </si>
  <si>
    <t>AMAÇ TOPLAM</t>
  </si>
  <si>
    <t>TOPLAM KAYNAK</t>
  </si>
  <si>
    <t>Kaynak Tablosu</t>
  </si>
  <si>
    <t>Toplam Maliyet</t>
  </si>
  <si>
    <t xml:space="preserve">2019 artış </t>
  </si>
  <si>
    <t xml:space="preserve">2020 artış </t>
  </si>
  <si>
    <t xml:space="preserve">2021 artış </t>
  </si>
  <si>
    <t xml:space="preserve">2022 artış </t>
  </si>
  <si>
    <t>Genel Bütçe</t>
  </si>
  <si>
    <t>Valilik Ve Belediyelerin Katkısı</t>
  </si>
  <si>
    <t>Okul aile Birlikleri</t>
  </si>
  <si>
    <t>Diğer AB ve Sosyal Dayanışma Fonları</t>
  </si>
  <si>
    <t>TOPLAM</t>
  </si>
  <si>
    <t>Amaç ve Hedef No</t>
  </si>
  <si>
    <t>Beş Yıllık Toplam</t>
  </si>
  <si>
    <t>Hedef 1</t>
  </si>
  <si>
    <t>Hedef 2</t>
  </si>
  <si>
    <t>Hedef 3</t>
  </si>
  <si>
    <t>Genel Yönetim Giderleri</t>
  </si>
  <si>
    <t>Toplam engelli birey sayısı</t>
  </si>
  <si>
    <t>Destek eğitimden yararlanan engelli birey sayısı</t>
  </si>
  <si>
    <t>Destek eğitimden yararlanan engelli birey sayısı oranı</t>
  </si>
  <si>
    <t>10-13 yaş grubu   okullaşma oranı (%)</t>
  </si>
  <si>
    <t>Geçici koruma altındaki yabancı öğrencilerin okullaşma oranı (%)</t>
  </si>
  <si>
    <t>20 gün ve üzeri devamsız öğrenci oranı</t>
  </si>
  <si>
    <t>Yaz okullarına katılan öğrenci sayısı oranı</t>
  </si>
  <si>
    <t>PG 1.1.6</t>
  </si>
  <si>
    <t>PG 1.1.7</t>
  </si>
  <si>
    <t>PG 1.1.8</t>
  </si>
  <si>
    <t>PG 1.1.10</t>
  </si>
  <si>
    <t>PG 2.2.6</t>
  </si>
  <si>
    <t>PG 2.1.1</t>
  </si>
  <si>
    <t>PG 2.1.2</t>
  </si>
  <si>
    <t>PG 2.1.3</t>
  </si>
  <si>
    <t>PG 2.1.4</t>
  </si>
  <si>
    <t>PG 2.1.6</t>
  </si>
  <si>
    <t>PG 2.1.8</t>
  </si>
  <si>
    <t>PG 2.1.9</t>
  </si>
  <si>
    <t>PG 2.1.10</t>
  </si>
  <si>
    <t>Hayat boyu öğrenme yaklaşımı çerçevesinde, işgücü piyasasının talep ettiği beceriler ile uyumlu bireyler yetiştirerek istihdam edilebilirliklerini artırmak.</t>
  </si>
  <si>
    <t>Eğitimde yenilikçi yaklaşımlar kullanılarak bireylerin yabancı dil yeterliliğini ve uluslararası öğrenci/öğretmen hareketliliğini artırmak</t>
  </si>
  <si>
    <t>Ulusal  proje ve yarışmalara  katılan öğrenci oranı (%)</t>
  </si>
  <si>
    <t>Uluslararası  proje ve yarışmalara  katılan öğrenci oranı (%)</t>
  </si>
  <si>
    <t>Kurumda yürütülen proje sayısı</t>
  </si>
  <si>
    <t>PG 2.3.1</t>
  </si>
  <si>
    <t>PG 2.3.2</t>
  </si>
  <si>
    <t>PG 2.3.3</t>
  </si>
  <si>
    <t>PG 2.3.4</t>
  </si>
  <si>
    <t>Ders ve proje etkinliklerine katılan öğretim üyesi sayısı</t>
  </si>
  <si>
    <r>
      <t>PG 3.1.2</t>
    </r>
    <r>
      <rPr>
        <sz val="10"/>
        <color theme="1"/>
        <rFont val="Times New Roman"/>
        <family val="1"/>
        <charset val="162"/>
      </rPr>
      <t/>
    </r>
  </si>
  <si>
    <r>
      <t>PG 3.1.3</t>
    </r>
    <r>
      <rPr>
        <sz val="10"/>
        <color theme="1"/>
        <rFont val="Times New Roman"/>
        <family val="1"/>
        <charset val="162"/>
      </rPr>
      <t/>
    </r>
  </si>
  <si>
    <t>Müdürlüğümüz hizmetlerinin etkin sunumunu sağlamak üzere insan kaynaklarının yapısını ve niteliğini geliştirmek.</t>
  </si>
  <si>
    <t>Plan dönemi sonuna kadar, belirlenen kurum standartlarına uygun eğitim ortamlarını tesis etmek; etkin, verimli bir mali yönetim yapısını oluşturmak.</t>
  </si>
  <si>
    <t>Özel burs öğrenci sayısı</t>
  </si>
  <si>
    <t>PG 3.2.1</t>
  </si>
  <si>
    <t>PG 3.2.2</t>
  </si>
  <si>
    <t>PG 3.2.3</t>
  </si>
  <si>
    <t>PG 3.2.4</t>
  </si>
  <si>
    <t>PG 1.1.2</t>
  </si>
  <si>
    <t>Okunan Toplam Kitap Sayısı</t>
  </si>
  <si>
    <t>Bütün öğrencilerin Yabancı dil dersi yılsonu puanlarının toplamı</t>
  </si>
  <si>
    <t>Yabancı dil dersine giren  toplam öğrenci sayısı</t>
  </si>
  <si>
    <t>Toplam öğretmen Sayısı</t>
  </si>
  <si>
    <t>3-5 yaş grubunda okul kayıt bölgesinde bulunan toplam öğrenci sayısı</t>
  </si>
  <si>
    <t>3-5 yaş grubunda okula devam eden toplam öğrenci sayısı</t>
  </si>
  <si>
    <t>10-13 yaş grubunda okul kayıt bölgesinde bulunan toplam öğrenci sayısı</t>
  </si>
  <si>
    <t>10-13  yaş grubunda okula devam eden toplam öğrenci sayısı</t>
  </si>
  <si>
    <t>Desteklenen şartları elverişsiz ailelerin oranı (%)</t>
  </si>
  <si>
    <t>20 gün ve üzeri devamsız öğrenci sayısı</t>
  </si>
  <si>
    <t>Okula devam eden toplam yabancı öğrenci sayısı</t>
  </si>
  <si>
    <t>Kayıt bölgesinde bulunan toplam yabancı öğrenci sayısı</t>
  </si>
  <si>
    <t>Öğrenci sayısı 30’dan fazla olan şube sayısı</t>
  </si>
  <si>
    <t>Toplam Şube Sayısı</t>
  </si>
  <si>
    <t>Okul ve mahalle spor kulüplerinden yararlanan öğrenci Sayısı</t>
  </si>
  <si>
    <t xml:space="preserve">Ulusal  proje ve yarışmalara  katılan öğrenci sayısı. </t>
  </si>
  <si>
    <t xml:space="preserve">Uluslararası   proje ve yarışmalara  katılan öğrenci sayısı. </t>
  </si>
  <si>
    <t>Ulusal  proje ve yarışmalara  katılan öğretmen oranı (%)</t>
  </si>
  <si>
    <t>Uluslararası  proje ve yarışmalara  katılan öğretmen oranı (%)</t>
  </si>
  <si>
    <t xml:space="preserve">Uluslararası   proje ve yarışmalara  katılan öğretmen sayısı. </t>
  </si>
  <si>
    <t>Yaz okullarına katılan öğrenci sayısı</t>
  </si>
  <si>
    <t>Engellilerin kullanımına uygun asansör sayısı</t>
  </si>
  <si>
    <t>Engellilerin kullanımına uygun lift, rampa sayısı</t>
  </si>
  <si>
    <t>Engellilerin kullanımına uygun tuvalet sayısı</t>
  </si>
  <si>
    <t>Özel yeteneklilere yönelik açılan destek eğitim odalarına katılan öğrenci sayısı</t>
  </si>
  <si>
    <t>Destek eğitim odalarına yönlendirilen özel yetenekli öğrenci sayısı</t>
  </si>
  <si>
    <t xml:space="preserve">Özel burs alan  öğrenci sayısı </t>
  </si>
  <si>
    <t xml:space="preserve">Üniversiteler ile işbirliği içerisinde yürütülen proje sayısı </t>
  </si>
  <si>
    <t>Kaynaştırma/bütünleştirmeve Özel eğitime ihtiyaç duyan öğrencilere yönelik eğitim alan öğretmen oranı</t>
  </si>
  <si>
    <t xml:space="preserve">Kaynaştırma/bütünleştirmeve Özel eğitime ihtiyaç duyan öğrencilere yönelik eğitim alan öğretmenn sayısı </t>
  </si>
  <si>
    <t>Bir yılda hizmet içi eğitime katılan öğretmenlerin oranı (%)</t>
  </si>
  <si>
    <t>Bir yılda hizmet içi eğitime katılan öğretmen sayısı</t>
  </si>
  <si>
    <t>Okul ve mahalle spor kulüplerinden yararlanan öğrenci oranı (%)</t>
  </si>
  <si>
    <t xml:space="preserve">Ulusal  proje ve yarışmalara  katılan öğretmen sayısı. </t>
  </si>
  <si>
    <t>PG 2.2.7</t>
  </si>
  <si>
    <t>PG 2.3.5</t>
  </si>
  <si>
    <t>PG 2.3.6</t>
  </si>
  <si>
    <t>PG 3.1.4</t>
  </si>
  <si>
    <t>PG 3.1.5</t>
  </si>
  <si>
    <t>PG 3.2.6</t>
  </si>
  <si>
    <r>
      <t>PG 3.1.1</t>
    </r>
    <r>
      <rPr>
        <sz val="8"/>
        <color theme="1"/>
        <rFont val="Times New Roman"/>
        <family val="1"/>
        <charset val="162"/>
      </rPr>
      <t xml:space="preserve"> </t>
    </r>
  </si>
  <si>
    <t xml:space="preserve">Bilimsel, kültürel, sanatsal ve sportif alanlarda en az bir faaliyete katılan öğrenci oranı (%) </t>
  </si>
  <si>
    <t>Bilimsel, kültürel, sanatsal ve sportif alanlarda en az bir faaliyete katılan öğrenci Sayısı</t>
  </si>
  <si>
    <t>VERİ GİRİLERİ</t>
  </si>
  <si>
    <t>PERFORMANS GÖSTERGELERİ</t>
  </si>
  <si>
    <t>Öğrenme kazanımlarını takip eden ve velileri de sürece dâhil eden bir yönetim anlayışı ile öğrencilerimizin akademik başarıları ve sosyal faaliyetlere etkin katılımı artırılacaktır..</t>
  </si>
  <si>
    <t xml:space="preserve">HEDEF 2.1  </t>
  </si>
  <si>
    <t xml:space="preserve">HEDEF 2.2  </t>
  </si>
  <si>
    <t xml:space="preserve">HEDEF 2.3  </t>
  </si>
  <si>
    <t xml:space="preserve">HEDEF 3.1  </t>
  </si>
  <si>
    <t xml:space="preserve">HEDEF 3.2  </t>
  </si>
  <si>
    <t>Başka  kurumlarınca düzenlenen bilimsel etkinliklere katılan öğrenci oranı (%)</t>
  </si>
  <si>
    <t>Başka kurumlarınca düzenlenen bilimsel etkinliklere katılan  öğrenci sayısı</t>
  </si>
  <si>
    <t xml:space="preserve">Öğrenci sayısı 30’dan fazla olan şube oranı </t>
  </si>
  <si>
    <t>Toplam  öğrenci sayısı</t>
  </si>
  <si>
    <t>No</t>
  </si>
  <si>
    <t>Eylem İfadesi</t>
  </si>
  <si>
    <t>Eylem Sorumlusu</t>
  </si>
  <si>
    <t>Eylem Tarihi</t>
  </si>
  <si>
    <t>Eylem 1.1.1</t>
  </si>
  <si>
    <t>Eylem 1.1.2</t>
  </si>
  <si>
    <t>Eylem 1.1.3</t>
  </si>
  <si>
    <t>Eylem 1.1.4</t>
  </si>
  <si>
    <t>Eylem 1.1.5</t>
  </si>
  <si>
    <t>Eylem 1.1.6</t>
  </si>
  <si>
    <t>Eylem 1.1.7</t>
  </si>
  <si>
    <t>Eylem 1.1.8</t>
  </si>
  <si>
    <t>Eylem 1.1.9</t>
  </si>
  <si>
    <t>Eylem 1.1.10</t>
  </si>
  <si>
    <t>Eylem 1.1.11</t>
  </si>
  <si>
    <t>Eylem 2.1.1</t>
  </si>
  <si>
    <t>Eylem 2.1.3</t>
  </si>
  <si>
    <t>Eylem 2.1.4</t>
  </si>
  <si>
    <t>Eylem 2.1.5</t>
  </si>
  <si>
    <t>Eylem 2.1.6</t>
  </si>
  <si>
    <t>Eylem 2.1.7</t>
  </si>
  <si>
    <t>Eylem 2.1.8</t>
  </si>
  <si>
    <t>Eylem 2.1.9</t>
  </si>
  <si>
    <t>Eylem 2.1.10</t>
  </si>
  <si>
    <t>Eylem 2.1.11</t>
  </si>
  <si>
    <t>Eylem 2.2.1</t>
  </si>
  <si>
    <t>Eylem 2.2.2</t>
  </si>
  <si>
    <t>Eylem 2.2.3</t>
  </si>
  <si>
    <t>Eylem 2.2.4</t>
  </si>
  <si>
    <t>Eylem 2.2.5</t>
  </si>
  <si>
    <t>Eylem 2.2.6</t>
  </si>
  <si>
    <t>Eylem 2.2.7</t>
  </si>
  <si>
    <t>Eylem 2.2.8</t>
  </si>
  <si>
    <t>Eylem 2.2.9</t>
  </si>
  <si>
    <t>Eylem 2.3.1</t>
  </si>
  <si>
    <t>Eylem 2.3.2</t>
  </si>
  <si>
    <t>Eylem 2.3.3</t>
  </si>
  <si>
    <t>Eylem 2.3.4</t>
  </si>
  <si>
    <t>Eylem 2.3.5</t>
  </si>
  <si>
    <t>Eylem 2.3.6</t>
  </si>
  <si>
    <t>Eylem 2.3.7</t>
  </si>
  <si>
    <t>Eylem 2.3.8</t>
  </si>
  <si>
    <t>Eylem 3.1.1</t>
  </si>
  <si>
    <t>Eylem 3.1.2</t>
  </si>
  <si>
    <t>Eylem 3.1.3</t>
  </si>
  <si>
    <t>Eylem 3.1.4</t>
  </si>
  <si>
    <t>Eylem 3.1.5</t>
  </si>
  <si>
    <t>Eylem 3.1.6</t>
  </si>
  <si>
    <t>Eylem 3.1.7</t>
  </si>
  <si>
    <t>Eylem 3.1.8</t>
  </si>
  <si>
    <t>Eylem 3.1.9</t>
  </si>
  <si>
    <t>Eylem 3.1.10</t>
  </si>
  <si>
    <t>Eylem 3.2.1</t>
  </si>
  <si>
    <t>Eylem 3.2.2</t>
  </si>
  <si>
    <t>Eylem 3.2.3</t>
  </si>
  <si>
    <t>Eylem 3.2.4</t>
  </si>
  <si>
    <t>Eylem 3.2.5</t>
  </si>
  <si>
    <t>Erken çocukluk eğitiminden başlayarak üst öğrenim kademelerinde de devam edecek şekilde çocukların tüm gelişim alanlarının izlenmesi, değerlendirilmesi ve iyileştirilmesine yönelik oluşturulacak e-portfolyo ile ilgili iş ve işlemler yürütülecektir.</t>
  </si>
  <si>
    <t>Elverişsiz koşullardaki aileler,  il müdürlükleri ile işbirliği yapılarak desteklenecektir.</t>
  </si>
  <si>
    <t>Okulumuzda 3-5 yaş grubunda, ailelere düşen maliyeti azaltacak düzenlemeler yapılacaktır.</t>
  </si>
  <si>
    <t>Ailelerin erken çocukluk eğitiminin gerekliliği konusunda farkındalığını artırmaya yönelik rehberlik ve bilinçlendirme çalışmaları artırılacaktır.</t>
  </si>
  <si>
    <t>Yaz dönemlerinde çocuklar ve ailelerin talepleri doğrultusunda oyun temelli gelişim etkinliklerinin yer aldığı yaz okulu programları geliştirilecek</t>
  </si>
  <si>
    <t>Farklı kurum ve kuruluşlar ile halk eğitim merkezleri iş birliğinde anne babalara yönelik çocuk gelişimi ve psikolojisi odaklı eğitimler yaygınlaştırılacaktır.</t>
  </si>
  <si>
    <t>Öğrencilerin devamsızlık yapmasına sebep olan faktörler belirlenerek bunların öğrenciler üzerindeki olumsuz etkisini azaltacak tedbirler alınacaktır.</t>
  </si>
  <si>
    <t>Farklı hedef kitlelerin hayat boyu öğrenmeye erişimi artırabilmek için uzaktan eğitim teknolojilerinden yararlanılacaktır.</t>
  </si>
  <si>
    <t>Erken çocukluk, çocukluk ve ergenlik dönemine ilişkin ebeveynlere yönelik destek eğitim programları yaygınlaştırılacaktır.</t>
  </si>
  <si>
    <t>Eylem 1.1.12</t>
  </si>
  <si>
    <t>Kayıt bölgesinde yer alan öğrencilerin tespiti çalışması yapılacaktır.</t>
  </si>
  <si>
    <t>Eylem 1.1.13</t>
  </si>
  <si>
    <t>Okula yeni başlayan öğrencilere oryantasyon eğitimi verilecektir.</t>
  </si>
  <si>
    <t>Devamsızlık yapan yabancı öğrencilerin velileri ile özel aylık toplantı ve görüşmeler yapılacaktır.</t>
  </si>
  <si>
    <t>Akademik başarının ölçülmesinde kullanılan ölçütler ve değerlendirme biçimleri çeşitlendirilecektir.</t>
  </si>
  <si>
    <t>Bakanlığımız tarafından Süreç ve sonuç odaklı kurulacak olan bütünleşik ölçme değerlendirme sistemine okulumuz entegresyonu sağlanacaktır.</t>
  </si>
  <si>
    <t>Okul düzeyinde Öğrenci Başarı İzleme Araştırması yapılacaktır.</t>
  </si>
  <si>
    <t>Velilerimize  özel eğitimler verilmesine yönelik tedbirler alınacaktır.</t>
  </si>
  <si>
    <t>Destek eğitimleri, destekleme ve yetiştirme kursları, öğrenme güçlüğü çeken öğrencilere yönelik faaliyetler gerçekleştirilecektir.</t>
  </si>
  <si>
    <t>Sınavlara yönelik ortak sınav, tarama testleri, rehberlik faaliyetleri gibi etkinlikler yürütülecektir.</t>
  </si>
  <si>
    <t>Bütün eğitim kademelerindeki öğrencilerimizin bilimsel, kültürel, sanatsal, sportif ve toplum hizmeti alanlarında etkinliklere katılım oranı artırılacaktır.</t>
  </si>
  <si>
    <t>Öğrencilerimizin olay ve olguları bilimsel bakış açısıyla değerlendirebilmelerini sağlamak amacıyla bilim sınıfları oluşturma, bilim fuarları düzenleme gibi faaliyetler gerçekleştirilecektir.</t>
  </si>
  <si>
    <t>Öğrencilerimizin yetenek haritaları çıkarılacak ve yeteneklerine uygun alanlarda bilimsel, kültürel, sanatsal, sportif ve toplum hizmeti alanlarında etkinliklere katılım sağlamaları teşvik edilecektir.</t>
  </si>
  <si>
    <t>Yüksek Öğretime Geçiş Sınavında; Sıralamada üst dilimde yer alan öğrencilerin eğitim fakültelerini tercih etmesini sağlamak için bilgilendirme çalışmaları yapılacaktır.</t>
  </si>
  <si>
    <t>Eylem 2.1.12</t>
  </si>
  <si>
    <t>Çocukların kendi bölgelerinin üretim, kültür, sanat kapasitesini ve coğrafi özelliklerini keşfetmesine, bitki ve hayvan türlerini, yöresel yemeklerini, oyun ve folklorunu tanımasına imkân sağlayan ders içi ve ders dışı etkinlikler düzenlenecektir.</t>
  </si>
  <si>
    <t>Eylem 2.1.13</t>
  </si>
  <si>
    <t>Okul ve mahalle spor kulüpleri kurularak yetenekli olan çocukların ilgili spor kulüplerinde ders saatleri dışında yoğunlaştırılmış antrenmanlara katılımları sağlanacaktır.</t>
  </si>
  <si>
    <t>Eylem 2.1.14</t>
  </si>
  <si>
    <t>Okul ve eğitim ortamı, öğrenciler için daha çekici bir mekân haline getirilerek, öğrencilerin kişisel, sosyal, sportif ve kültürel ihtiyaçlarına cevap verecek çalışmalar yapılacaktır.</t>
  </si>
  <si>
    <t>Eylem 2.1.15</t>
  </si>
  <si>
    <t>İmkân ve koşulları bakımından desteklenmesi gereken okullara yönelik destekleme ve yetiştirme kursları yaygınlaştırılacaktır.</t>
  </si>
  <si>
    <t>Eylem 2.1.16</t>
  </si>
  <si>
    <t>Öğrenme güçlüğü yaşayan öğrencilerin tespit edilmesine yönelik çalışmalar yapılacaktır.</t>
  </si>
  <si>
    <t>Eylem 2.1.17</t>
  </si>
  <si>
    <t>Okulumuzdaki topluma hizmet uygulamalarının RAM’lar, özel eğitim okulları, STK’lar ve üniversiteler ile ilişkilendirilmesi sağlanacaktır.</t>
  </si>
  <si>
    <t>Eylem 2.1.18</t>
  </si>
  <si>
    <t>Riskli ve öncelikli alanlar tespit edilerek bütün süreçlerinin hizmet kalitesi artırılacaktır.</t>
  </si>
  <si>
    <t>Eylem 2.1.19</t>
  </si>
  <si>
    <t>Özel eğitim ihtiyacı olan bireylerin  tanısına uygun eğitime erişmelerini ve devam etmelerini sağlayacak imkânlar geliştirilecektir.</t>
  </si>
  <si>
    <t>Eylem 2.1.20</t>
  </si>
  <si>
    <t>21. yüzyıl becerileri arasında yer alan okuryazarlıklara ilişkin farkındalık ve beceri eğitimleri düzenlenecektir</t>
  </si>
  <si>
    <t>Eylem 2.1.21</t>
  </si>
  <si>
    <t>Okulumuzun fiziki ortamları özel eğitime ihtiyaç duyan bireylerin gereksinimlerine uygun biçimde düzenlenecek ve destek eğitim odasının etkinliği artırılacaktır.</t>
  </si>
  <si>
    <t>Eylem 2.1.22</t>
  </si>
  <si>
    <t>Okulumuzda bilimsel, kültürel, sanatsal, sportif ve toplum hizmeti alanlarında etkinliklere katılım oranı artırılacaktır.</t>
  </si>
  <si>
    <t>Eylem 2.1.23</t>
  </si>
  <si>
    <t>Hedefledikleri başarıyı gösteremediği belirlenen öğrencilerin akademik ve sosyal gelişimleri için okulumuzda destek programları uygulanacaktır.</t>
  </si>
  <si>
    <t>Bakanlığımız tarafından düzenlenecek olan çeşitli yarışma, organizasyon ve benzeri etkinliklere ilimiz okullarının katılımı teşvik edilerek öğrencilerimizin sosyal ve kültürel açıdan gelişimleri sağlanacaktır.</t>
  </si>
  <si>
    <t>İlimiz tarafından düzenlenecek olan çeşitli yarışma, organizasyon ve benzeri etkinliklere okullarımızın katılımı teşvik edilerek öğrencilerimizin sosyal ve kültürel açıdan gelişimleri sağlanacaktır.</t>
  </si>
  <si>
    <t>Öğretmenlerin yabancı dil becerilerinin geliştirilmesi için üniversitelerle iş birliği yapılarak teşvik edici uygulamalar geliştirilecektir.</t>
  </si>
  <si>
    <t>Bilim merkezleri ve müzeleri, sanat merkezleri, teknoparklar ve üniversitelerle iş birlikleri artırılacaktır.</t>
  </si>
  <si>
    <t>Kariyer rehberliği sistemiyle öğrencilerin kendini tanıması   (mizaç, yetenek, ilgi, değerler ve aile) ve kariyer profili geliştirmesi sağlanacaktır.</t>
  </si>
  <si>
    <t>Kariyer gelişim dosyasının öğrenci e-portfolyosuyla ilişkilendirilmesi sağlanacaktır.</t>
  </si>
  <si>
    <t>Rehberlik hizmetleri sonucunda ortaya konulan veriler yardımıyla herbir öğrencinin bilimsel yöntemlere uygun biçimde kariyer yönlendirilmesinin yapılması sağlanacaktır.</t>
  </si>
  <si>
    <t>Geçici koruma altında bulunan Suriyeli çocukların Türk eğitim sistemine dâhil edilme sürecine ve talep eden öğrencilerin mesleki ve teknik eğitime yönlendirilmesine yönelik çalışmaları yapılacaktır.</t>
  </si>
  <si>
    <t>Çevre bilincinin artırılması çerçevesinde yapılan etkinliklere katılan öğrenciler ödüllendirilerek katılım oranımız artırılacaktır.</t>
  </si>
  <si>
    <t>Öğretmenler kişisel ve mesleki gelişimde sürekliliği sağlama konusunda bilimsel etkinliklere ve lisansüstü programlara katılmaları için teşvik edilecektir.</t>
  </si>
  <si>
    <t>Öğrencilerin sosyal girişimcilik ile tanışarak toplumsal problemlere çözüm arama motivasyonu kazanması desteklenecektir.</t>
  </si>
  <si>
    <t>Azalan ders çeşitliliğine bağlı olarak proje ve uygulama çalışmalarıyla öğrencilere ilgi ve yetenek alanlarında derinleşme fırsatı sağlanacak tedbirler alınacaktır.</t>
  </si>
  <si>
    <t>Öğrencilerin ulusal ve uluslararası projelere katılımı özendirilecek ve bu bilginin öğrenci e-portfolyosunda yer alması sağlanacaktır.</t>
  </si>
  <si>
    <t>Öğrencilerin okul ortamında veya uzaktan öğretimle ulusal ve uluslararası sertifikasyona dayalı yetkinlikler kazanması sağlanacaktır.</t>
  </si>
  <si>
    <t>Yabancı dil öğretmenlerinin mesleki becerilerinin geliştirilmesine yönelik mesleki gelişim programları düzenlenecektir.</t>
  </si>
  <si>
    <t>Öğrenci ve öğretmenlerimizin işbaşında eğitim almaları ve yabancı dil becerilerini geliştirmelerine imkân sunan yurt dışı hareketlilik programlarına katılımları desteklenecektir.</t>
  </si>
  <si>
    <t>Öğretmenlerin yabancı dil becerilerinin ve mesleki yeterliliklerinin geliştirilmesi sağlanacaktır.</t>
  </si>
  <si>
    <t>Öğretmenlerin alan metodolojisine hâkim olmalarının yanı sıra, dijital kaynakları kullanmalarına yönelik imkânlar sağlanacaktır.</t>
  </si>
  <si>
    <t>Öğretmenlerin mesleki gelişimlerini sürekli desteklemek üzere üniversitelerle ve STK’larla yüz yüze, örgün ve/veya uzaktan eğitim iş birlikleri hayata geçirilecektir.</t>
  </si>
  <si>
    <t>Öğretmenlerin sürekli mesleki gelişimleri destekleyecek fiziksel ve dijital materyallerle desteklenecektir.</t>
  </si>
  <si>
    <t>Kurumsal projeler aracılığıyla öğrencilerin iş ve üniversite çevreleriyle birlikte çalışmalarına yönelik tedbirler alınacaktır.</t>
  </si>
  <si>
    <t>Rehberlik öğretmenlerinin mesleki gelişimleri ulusal ve uluslararası düzeyde lisansüstü eğitim, sertifika ve benzeri eğitimlere  yönlendirilecektir</t>
  </si>
  <si>
    <t>Sınıf ve branş öğretmenlerinin rehberlik hizmetlerine ilişkin becerilerinin artması için sertifikasyona dayalı eğitimlere yönlendirilecektir</t>
  </si>
  <si>
    <t>Kaynaştırma/bütünleştirme uygulamaları yoluyla eğitimin niteliğini artırmak için sınıf ve branş öğretmenlerine sınıf içindeki uygulamalara destek amaçlı özel eğitim konularında hizmet içi eğitimlere yönlendirilecektir</t>
  </si>
  <si>
    <t>Özel yetenekli öğrenciler resmi, özel ve sivil toplum kuruluşlarıyla buluşturulacaktır.</t>
  </si>
  <si>
    <t>Özellikle sorun alanları olarak tespit edilen konularda (liderlik ve sınıf yönetimi, yetkinlik, öğretme usulü, ölçme ve değerlendirme, materyal hazırlama, iletişim kurma, teknolojiyi etkin ve verimli kullanma, yabancı dil, mesleki etik) öğretmenlerin belirli periyotlarda eğitim yapmaları sağlanacaktır.</t>
  </si>
  <si>
    <t>Öğretmen ve okul yöneticilerimizin genel ve özel alanlarına yönelik becerilerini geliştirmek için lisansüstü düzeyde mesleki gelişim programlarına katılımı desteklenecektir.</t>
  </si>
  <si>
    <t>Bakanlığımız  tarafından hayata geçirilecek “Okul Gelişim Modeli” ile ilgili iş ve işlemler yürütülecektir..</t>
  </si>
  <si>
    <t>Okul bahçelerinin tasarım/beceri atölyeleri ile bağlantılı olarak yeniden tasarlanıp yaşam alanlarına dönüştürülmesine yönelik tedbirler alınacaktır.</t>
  </si>
  <si>
    <t>Ailesi veya kendisi mevsimlik tarım işçisi olarak çalışan öğrencilerin okula devamını sağlayacak tedbirler alınacak, bu öğrencilere yönelik konaklama ve okula ulaşım imkânı sağlanacaktır.</t>
  </si>
  <si>
    <t>Yatılılık ve bursluluk imkânlarının tanıtılmasına yönelik farkındalık çalışmaları yapılacaktır.</t>
  </si>
  <si>
    <t>Okul özel eğitime ihtiyaç duyan bireylerin kullanımı için küçük tadilatlarla uygun hale getirilecektir.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</si>
</sst>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color theme="1"/>
      <name val="Times New Roman"/>
      <family val="1"/>
      <charset val="162"/>
    </font>
    <font>
      <b/>
      <sz val="10"/>
      <color theme="1"/>
      <name val="Times New Roman"/>
      <family val="1"/>
      <charset val="162"/>
    </font>
    <font>
      <sz val="10"/>
      <color rgb="FF000000"/>
      <name val="Times New Roman"/>
      <family val="1"/>
      <charset val="162"/>
    </font>
    <font>
      <b/>
      <sz val="11"/>
      <color theme="1"/>
      <name val="Calibri"/>
      <family val="2"/>
      <charset val="162"/>
      <scheme val="minor"/>
    </font>
    <font>
      <b/>
      <sz val="12"/>
      <color theme="1"/>
      <name val="Calibri"/>
      <family val="2"/>
      <charset val="162"/>
      <scheme val="minor"/>
    </font>
    <font>
      <sz val="9"/>
      <color indexed="81"/>
      <name val="Tahoma"/>
      <family val="2"/>
      <charset val="162"/>
    </font>
    <font>
      <b/>
      <sz val="9"/>
      <color indexed="81"/>
      <name val="Tahoma"/>
      <family val="2"/>
      <charset val="162"/>
    </font>
    <font>
      <b/>
      <sz val="8"/>
      <color theme="0"/>
      <name val="Times New Roman"/>
      <family val="1"/>
      <charset val="162"/>
    </font>
    <font>
      <sz val="8"/>
      <color theme="1"/>
      <name val="Times New Roman"/>
      <family val="1"/>
      <charset val="162"/>
    </font>
    <font>
      <b/>
      <sz val="8"/>
      <color theme="1"/>
      <name val="Times New Roman"/>
      <family val="1"/>
      <charset val="162"/>
    </font>
    <font>
      <sz val="8"/>
      <color rgb="FF000000"/>
      <name val="Times New Roman"/>
      <family val="1"/>
      <charset val="162"/>
    </font>
    <font>
      <sz val="8"/>
      <color theme="1"/>
      <name val="Calibri"/>
      <family val="2"/>
      <scheme val="minor"/>
    </font>
    <font>
      <b/>
      <sz val="8"/>
      <color rgb="FF000000"/>
      <name val="Times New Roman"/>
      <family val="1"/>
      <charset val="162"/>
    </font>
    <font>
      <b/>
      <sz val="8"/>
      <color theme="1"/>
      <name val="Calibri"/>
      <family val="2"/>
      <charset val="162"/>
      <scheme val="minor"/>
    </font>
    <font>
      <b/>
      <sz val="12"/>
      <color theme="0"/>
      <name val="Book Antiqua"/>
      <family val="1"/>
      <charset val="162"/>
    </font>
    <font>
      <sz val="12"/>
      <color rgb="FF000000"/>
      <name val="Book Antiqua"/>
      <family val="1"/>
      <charset val="162"/>
    </font>
  </fonts>
  <fills count="10">
    <fill>
      <patternFill patternType="none"/>
    </fill>
    <fill>
      <patternFill patternType="gray125"/>
    </fill>
    <fill>
      <patternFill patternType="solid">
        <fgColor theme="5" tint="0.39997558519241921"/>
        <bgColor indexed="64"/>
      </patternFill>
    </fill>
    <fill>
      <patternFill patternType="solid">
        <fgColor theme="4" tint="-0.499984740745262"/>
        <bgColor indexed="64"/>
      </patternFill>
    </fill>
    <fill>
      <patternFill patternType="solid">
        <fgColor theme="5" tint="-0.249977111117893"/>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rgb="FFFF00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s>
  <cellStyleXfs count="2">
    <xf numFmtId="0" fontId="0" fillId="0" borderId="0"/>
    <xf numFmtId="0" fontId="3" fillId="0" borderId="0"/>
  </cellStyleXfs>
  <cellXfs count="120">
    <xf numFmtId="0" fontId="0" fillId="0" borderId="0" xfId="0"/>
    <xf numFmtId="0" fontId="5" fillId="2" borderId="11" xfId="0" applyFont="1" applyFill="1" applyBorder="1"/>
    <xf numFmtId="0" fontId="5" fillId="2" borderId="12" xfId="0" applyFont="1" applyFill="1" applyBorder="1" applyAlignment="1">
      <alignment horizontal="center"/>
    </xf>
    <xf numFmtId="0" fontId="5" fillId="2" borderId="13" xfId="0" applyFont="1" applyFill="1" applyBorder="1" applyAlignment="1">
      <alignment horizontal="center"/>
    </xf>
    <xf numFmtId="0" fontId="0" fillId="4" borderId="1" xfId="0" applyFill="1" applyBorder="1" applyAlignment="1">
      <alignment horizontal="center"/>
    </xf>
    <xf numFmtId="0" fontId="0" fillId="0" borderId="20" xfId="0" applyBorder="1"/>
    <xf numFmtId="4" fontId="0" fillId="0" borderId="19" xfId="0" applyNumberFormat="1" applyBorder="1" applyAlignment="1">
      <alignment horizontal="center"/>
    </xf>
    <xf numFmtId="2" fontId="0" fillId="4" borderId="1" xfId="0" applyNumberFormat="1" applyFill="1" applyBorder="1" applyAlignment="1">
      <alignment horizontal="center"/>
    </xf>
    <xf numFmtId="0" fontId="0" fillId="0" borderId="5" xfId="0" applyBorder="1"/>
    <xf numFmtId="0" fontId="0" fillId="0" borderId="10" xfId="0" applyBorder="1"/>
    <xf numFmtId="0" fontId="4" fillId="2" borderId="11" xfId="0" applyFont="1" applyFill="1" applyBorder="1"/>
    <xf numFmtId="4" fontId="0" fillId="2" borderId="18" xfId="0" applyNumberFormat="1" applyFill="1" applyBorder="1" applyAlignment="1">
      <alignment horizontal="center"/>
    </xf>
    <xf numFmtId="4" fontId="0" fillId="2" borderId="13" xfId="0" applyNumberFormat="1" applyFill="1" applyBorder="1" applyAlignment="1">
      <alignment horizontal="center"/>
    </xf>
    <xf numFmtId="0" fontId="0" fillId="0" borderId="0" xfId="0" applyAlignment="1">
      <alignment horizontal="center"/>
    </xf>
    <xf numFmtId="0" fontId="5" fillId="2" borderId="24" xfId="0" applyFont="1" applyFill="1" applyBorder="1"/>
    <xf numFmtId="0" fontId="5" fillId="2" borderId="17" xfId="0" applyFont="1" applyFill="1" applyBorder="1" applyAlignment="1">
      <alignment horizontal="center"/>
    </xf>
    <xf numFmtId="0" fontId="0" fillId="4" borderId="0" xfId="0" applyFill="1" applyAlignment="1">
      <alignment horizontal="center"/>
    </xf>
    <xf numFmtId="0" fontId="4" fillId="5" borderId="25" xfId="0" applyFont="1" applyFill="1" applyBorder="1" applyAlignment="1">
      <alignment horizontal="center"/>
    </xf>
    <xf numFmtId="3" fontId="0" fillId="5" borderId="26" xfId="0" applyNumberFormat="1" applyFill="1" applyBorder="1" applyAlignment="1">
      <alignment horizontal="center"/>
    </xf>
    <xf numFmtId="3" fontId="0" fillId="5" borderId="21" xfId="0" applyNumberFormat="1" applyFill="1" applyBorder="1" applyAlignment="1">
      <alignment horizontal="center"/>
    </xf>
    <xf numFmtId="4" fontId="0" fillId="0" borderId="0" xfId="0" applyNumberFormat="1" applyAlignment="1">
      <alignment horizontal="center"/>
    </xf>
    <xf numFmtId="0" fontId="0" fillId="0" borderId="27" xfId="0" applyFill="1" applyBorder="1" applyAlignment="1">
      <alignment horizontal="left"/>
    </xf>
    <xf numFmtId="3" fontId="0" fillId="0" borderId="26" xfId="0" applyNumberFormat="1" applyFill="1" applyBorder="1" applyAlignment="1">
      <alignment horizontal="center"/>
    </xf>
    <xf numFmtId="3" fontId="0" fillId="0" borderId="6" xfId="0" applyNumberFormat="1" applyFill="1" applyBorder="1" applyAlignment="1">
      <alignment horizontal="center"/>
    </xf>
    <xf numFmtId="0" fontId="4" fillId="5" borderId="27" xfId="0" applyFont="1" applyFill="1" applyBorder="1" applyAlignment="1">
      <alignment horizontal="center"/>
    </xf>
    <xf numFmtId="3" fontId="0" fillId="5" borderId="6" xfId="0" applyNumberFormat="1" applyFill="1" applyBorder="1" applyAlignment="1">
      <alignment horizontal="center"/>
    </xf>
    <xf numFmtId="0" fontId="5" fillId="6" borderId="28" xfId="0" applyFont="1" applyFill="1" applyBorder="1"/>
    <xf numFmtId="4" fontId="5" fillId="6" borderId="14" xfId="0" applyNumberFormat="1" applyFont="1" applyFill="1" applyBorder="1" applyAlignment="1">
      <alignment horizontal="center"/>
    </xf>
    <xf numFmtId="4" fontId="5" fillId="6" borderId="4" xfId="0" applyNumberFormat="1" applyFont="1" applyFill="1" applyBorder="1" applyAlignment="1">
      <alignment horizontal="center"/>
    </xf>
    <xf numFmtId="0" fontId="5" fillId="2" borderId="27" xfId="0" applyFont="1" applyFill="1" applyBorder="1"/>
    <xf numFmtId="4" fontId="5" fillId="2" borderId="29" xfId="0" applyNumberFormat="1" applyFont="1" applyFill="1" applyBorder="1" applyAlignment="1">
      <alignment horizontal="center"/>
    </xf>
    <xf numFmtId="4" fontId="5" fillId="2" borderId="6" xfId="0" applyNumberFormat="1" applyFont="1" applyFill="1" applyBorder="1" applyAlignment="1">
      <alignment horizontal="center"/>
    </xf>
    <xf numFmtId="0" fontId="5" fillId="4" borderId="30" xfId="0" applyFont="1" applyFill="1" applyBorder="1"/>
    <xf numFmtId="4" fontId="5" fillId="4" borderId="15" xfId="0" applyNumberFormat="1" applyFont="1" applyFill="1" applyBorder="1" applyAlignment="1">
      <alignment horizontal="center"/>
    </xf>
    <xf numFmtId="4" fontId="0" fillId="0" borderId="19" xfId="0" applyNumberFormat="1" applyBorder="1" applyAlignment="1" applyProtection="1">
      <alignment horizontal="center"/>
      <protection locked="0"/>
    </xf>
    <xf numFmtId="4" fontId="0" fillId="0" borderId="1" xfId="0" applyNumberFormat="1" applyBorder="1" applyAlignment="1" applyProtection="1">
      <alignment horizontal="center"/>
      <protection locked="0"/>
    </xf>
    <xf numFmtId="4" fontId="0" fillId="0" borderId="22" xfId="0" applyNumberFormat="1" applyBorder="1" applyAlignment="1" applyProtection="1">
      <alignment horizontal="center"/>
      <protection locked="0"/>
    </xf>
    <xf numFmtId="2" fontId="11" fillId="7" borderId="5" xfId="0" applyNumberFormat="1" applyFont="1" applyFill="1" applyBorder="1" applyAlignment="1" applyProtection="1">
      <alignment horizontal="left" vertical="center" wrapText="1"/>
      <protection locked="0"/>
    </xf>
    <xf numFmtId="2" fontId="13" fillId="7" borderId="6" xfId="0" applyNumberFormat="1" applyFont="1" applyFill="1" applyBorder="1" applyAlignment="1" applyProtection="1">
      <alignment horizontal="center" vertical="center" wrapText="1"/>
      <protection locked="0"/>
    </xf>
    <xf numFmtId="2" fontId="11" fillId="8" borderId="5" xfId="0" applyNumberFormat="1" applyFont="1" applyFill="1" applyBorder="1" applyAlignment="1" applyProtection="1">
      <alignment horizontal="left" vertical="center" wrapText="1"/>
      <protection locked="0"/>
    </xf>
    <xf numFmtId="2" fontId="13" fillId="8" borderId="6" xfId="0" applyNumberFormat="1" applyFont="1" applyFill="1" applyBorder="1" applyAlignment="1" applyProtection="1">
      <alignment horizontal="center" vertical="center" wrapText="1"/>
      <protection locked="0"/>
    </xf>
    <xf numFmtId="2" fontId="9" fillId="7" borderId="5" xfId="0" applyNumberFormat="1" applyFont="1" applyFill="1" applyBorder="1" applyAlignment="1" applyProtection="1">
      <alignment horizontal="left" vertical="center" wrapText="1"/>
      <protection locked="0"/>
    </xf>
    <xf numFmtId="2" fontId="10" fillId="7" borderId="6" xfId="0" applyNumberFormat="1" applyFont="1" applyFill="1" applyBorder="1" applyAlignment="1" applyProtection="1">
      <alignment horizontal="center" vertical="center" wrapText="1"/>
      <protection locked="0"/>
    </xf>
    <xf numFmtId="2" fontId="9" fillId="8" borderId="5" xfId="0" applyNumberFormat="1" applyFont="1" applyFill="1" applyBorder="1" applyAlignment="1" applyProtection="1">
      <alignment horizontal="left" vertical="center" wrapText="1"/>
      <protection locked="0"/>
    </xf>
    <xf numFmtId="2" fontId="10" fillId="8" borderId="6" xfId="0" applyNumberFormat="1" applyFont="1" applyFill="1" applyBorder="1" applyAlignment="1" applyProtection="1">
      <alignment horizontal="center" vertical="center" wrapText="1"/>
      <protection locked="0"/>
    </xf>
    <xf numFmtId="2" fontId="9" fillId="8" borderId="7" xfId="0" applyNumberFormat="1" applyFont="1" applyFill="1" applyBorder="1" applyAlignment="1" applyProtection="1">
      <alignment horizontal="left" vertical="center" wrapText="1"/>
      <protection locked="0"/>
    </xf>
    <xf numFmtId="2" fontId="10" fillId="8" borderId="9" xfId="0" applyNumberFormat="1" applyFont="1" applyFill="1" applyBorder="1" applyAlignment="1" applyProtection="1">
      <alignment horizontal="center" vertical="center" wrapText="1"/>
      <protection locked="0"/>
    </xf>
    <xf numFmtId="2" fontId="0" fillId="0" borderId="0" xfId="0" applyNumberFormat="1"/>
    <xf numFmtId="2" fontId="0" fillId="0" borderId="0" xfId="0" applyNumberFormat="1" applyAlignment="1">
      <alignment horizontal="center"/>
    </xf>
    <xf numFmtId="2" fontId="13" fillId="7" borderId="35" xfId="0" applyNumberFormat="1" applyFont="1" applyFill="1" applyBorder="1" applyAlignment="1" applyProtection="1">
      <alignment horizontal="center" vertical="center" wrapText="1"/>
    </xf>
    <xf numFmtId="2" fontId="13" fillId="8" borderId="35" xfId="0" applyNumberFormat="1" applyFont="1" applyFill="1" applyBorder="1" applyAlignment="1" applyProtection="1">
      <alignment horizontal="center" vertical="center" wrapText="1"/>
    </xf>
    <xf numFmtId="2" fontId="10" fillId="7" borderId="35" xfId="0" applyNumberFormat="1" applyFont="1" applyFill="1" applyBorder="1" applyAlignment="1" applyProtection="1">
      <alignment horizontal="center" vertical="center" wrapText="1"/>
    </xf>
    <xf numFmtId="2" fontId="10" fillId="8" borderId="35" xfId="0" applyNumberFormat="1" applyFont="1" applyFill="1" applyBorder="1" applyAlignment="1" applyProtection="1">
      <alignment horizontal="center" vertical="center" wrapText="1"/>
    </xf>
    <xf numFmtId="2" fontId="13" fillId="8" borderId="36" xfId="0" applyNumberFormat="1" applyFont="1" applyFill="1" applyBorder="1" applyAlignment="1" applyProtection="1">
      <alignment horizontal="center" vertical="center" wrapText="1"/>
    </xf>
    <xf numFmtId="2" fontId="12" fillId="0" borderId="0" xfId="0" applyNumberFormat="1" applyFont="1" applyAlignment="1" applyProtection="1">
      <alignment vertical="center" wrapText="1"/>
      <protection locked="0"/>
    </xf>
    <xf numFmtId="2" fontId="8" fillId="3" borderId="37" xfId="0" applyNumberFormat="1" applyFont="1" applyFill="1" applyBorder="1" applyAlignment="1" applyProtection="1">
      <alignment horizontal="left" vertical="center" wrapText="1"/>
      <protection locked="0"/>
    </xf>
    <xf numFmtId="2" fontId="8" fillId="3" borderId="33" xfId="0" applyNumberFormat="1" applyFont="1" applyFill="1" applyBorder="1" applyAlignment="1" applyProtection="1">
      <alignment horizontal="left" vertical="center" wrapText="1"/>
      <protection locked="0"/>
    </xf>
    <xf numFmtId="2" fontId="8" fillId="3" borderId="23" xfId="0" applyNumberFormat="1" applyFont="1" applyFill="1" applyBorder="1" applyAlignment="1" applyProtection="1">
      <alignment horizontal="left" vertical="center" wrapText="1"/>
      <protection locked="0"/>
    </xf>
    <xf numFmtId="2" fontId="8" fillId="3" borderId="34" xfId="0" applyNumberFormat="1" applyFont="1" applyFill="1" applyBorder="1" applyAlignment="1" applyProtection="1">
      <alignment horizontal="left" vertical="center" wrapText="1"/>
      <protection locked="0"/>
    </xf>
    <xf numFmtId="2" fontId="8" fillId="9" borderId="37" xfId="0" applyNumberFormat="1" applyFont="1" applyFill="1" applyBorder="1" applyAlignment="1" applyProtection="1">
      <alignment horizontal="center" vertical="center" wrapText="1"/>
      <protection locked="0"/>
    </xf>
    <xf numFmtId="2" fontId="8" fillId="9" borderId="32" xfId="0" applyNumberFormat="1" applyFont="1" applyFill="1" applyBorder="1" applyAlignment="1" applyProtection="1">
      <alignment horizontal="center" vertical="center" wrapText="1"/>
      <protection locked="0"/>
    </xf>
    <xf numFmtId="2" fontId="9" fillId="0" borderId="0" xfId="0" applyNumberFormat="1" applyFont="1" applyAlignment="1" applyProtection="1">
      <alignment horizontal="left" vertical="center" wrapText="1"/>
      <protection locked="0"/>
    </xf>
    <xf numFmtId="2" fontId="10" fillId="2" borderId="33" xfId="0" applyNumberFormat="1" applyFont="1" applyFill="1" applyBorder="1" applyAlignment="1" applyProtection="1">
      <alignment horizontal="center" vertical="center" wrapText="1"/>
      <protection locked="0"/>
    </xf>
    <xf numFmtId="2" fontId="10" fillId="2" borderId="34" xfId="0" applyNumberFormat="1" applyFont="1" applyFill="1" applyBorder="1" applyAlignment="1" applyProtection="1">
      <alignment horizontal="center" vertical="center" wrapText="1"/>
      <protection locked="0"/>
    </xf>
    <xf numFmtId="0" fontId="2" fillId="2" borderId="33" xfId="0" applyFont="1" applyFill="1" applyBorder="1" applyAlignment="1" applyProtection="1">
      <alignment horizontal="center" vertical="center" wrapText="1"/>
      <protection locked="0"/>
    </xf>
    <xf numFmtId="0" fontId="2" fillId="2" borderId="12"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wrapText="1"/>
      <protection locked="0"/>
    </xf>
    <xf numFmtId="2" fontId="14" fillId="8" borderId="6" xfId="0" applyNumberFormat="1" applyFont="1" applyFill="1" applyBorder="1" applyAlignment="1" applyProtection="1">
      <alignment horizontal="center" vertical="center" wrapText="1"/>
      <protection locked="0"/>
    </xf>
    <xf numFmtId="2" fontId="13" fillId="8" borderId="5" xfId="0" applyNumberFormat="1" applyFont="1" applyFill="1" applyBorder="1" applyAlignment="1" applyProtection="1">
      <alignment vertical="center" wrapText="1"/>
      <protection locked="0"/>
    </xf>
    <xf numFmtId="2" fontId="11" fillId="8" borderId="31" xfId="0" applyNumberFormat="1" applyFont="1" applyFill="1" applyBorder="1" applyAlignment="1" applyProtection="1">
      <alignment horizontal="left" vertical="center" wrapText="1"/>
      <protection locked="0"/>
    </xf>
    <xf numFmtId="2" fontId="12" fillId="0" borderId="2" xfId="0" applyNumberFormat="1" applyFont="1" applyBorder="1" applyAlignment="1" applyProtection="1">
      <alignment vertical="center" wrapText="1"/>
      <protection locked="0"/>
    </xf>
    <xf numFmtId="2" fontId="12" fillId="0" borderId="3" xfId="0" applyNumberFormat="1" applyFont="1" applyBorder="1" applyAlignment="1" applyProtection="1">
      <alignment vertical="center" wrapText="1"/>
      <protection locked="0"/>
    </xf>
    <xf numFmtId="2" fontId="12" fillId="0" borderId="4" xfId="0" applyNumberFormat="1" applyFont="1" applyBorder="1" applyAlignment="1" applyProtection="1">
      <alignment vertical="center" wrapText="1"/>
      <protection locked="0"/>
    </xf>
    <xf numFmtId="2" fontId="14" fillId="7" borderId="6" xfId="0" applyNumberFormat="1" applyFont="1" applyFill="1" applyBorder="1" applyAlignment="1" applyProtection="1">
      <alignment horizontal="center" vertical="center" wrapText="1"/>
      <protection locked="0"/>
    </xf>
    <xf numFmtId="2" fontId="13" fillId="7" borderId="5" xfId="0" applyNumberFormat="1" applyFont="1" applyFill="1" applyBorder="1" applyAlignment="1" applyProtection="1">
      <alignment vertical="center" wrapText="1"/>
      <protection locked="0"/>
    </xf>
    <xf numFmtId="2" fontId="11" fillId="7" borderId="31" xfId="0" applyNumberFormat="1" applyFont="1" applyFill="1" applyBorder="1" applyAlignment="1" applyProtection="1">
      <alignment horizontal="left" vertical="center" wrapText="1"/>
      <protection locked="0"/>
    </xf>
    <xf numFmtId="2" fontId="12" fillId="0" borderId="5" xfId="0" applyNumberFormat="1" applyFont="1" applyBorder="1" applyAlignment="1" applyProtection="1">
      <alignment vertical="center" wrapText="1"/>
      <protection locked="0"/>
    </xf>
    <xf numFmtId="2" fontId="12" fillId="0" borderId="1" xfId="0" applyNumberFormat="1" applyFont="1" applyBorder="1" applyAlignment="1" applyProtection="1">
      <alignment vertical="center" wrapText="1"/>
      <protection locked="0"/>
    </xf>
    <xf numFmtId="2" fontId="12" fillId="0" borderId="6" xfId="0" applyNumberFormat="1" applyFont="1" applyBorder="1" applyAlignment="1" applyProtection="1">
      <alignment vertical="center" wrapText="1"/>
      <protection locked="0"/>
    </xf>
    <xf numFmtId="2" fontId="13" fillId="7" borderId="5" xfId="0" applyNumberFormat="1" applyFont="1" applyFill="1" applyBorder="1" applyAlignment="1" applyProtection="1">
      <alignment horizontal="left" vertical="center" wrapText="1"/>
      <protection locked="0"/>
    </xf>
    <xf numFmtId="2" fontId="11" fillId="7" borderId="31" xfId="0" applyNumberFormat="1" applyFont="1" applyFill="1" applyBorder="1" applyAlignment="1" applyProtection="1">
      <alignment horizontal="left" vertical="center" wrapText="1"/>
      <protection locked="0"/>
    </xf>
    <xf numFmtId="2" fontId="13" fillId="8" borderId="5" xfId="0" applyNumberFormat="1" applyFont="1" applyFill="1" applyBorder="1" applyAlignment="1" applyProtection="1">
      <alignment horizontal="left" vertical="center" wrapText="1"/>
      <protection locked="0"/>
    </xf>
    <xf numFmtId="2" fontId="11" fillId="8" borderId="31" xfId="0" applyNumberFormat="1" applyFont="1" applyFill="1" applyBorder="1" applyAlignment="1" applyProtection="1">
      <alignment horizontal="left" vertical="center" wrapText="1"/>
      <protection locked="0"/>
    </xf>
    <xf numFmtId="2" fontId="13" fillId="8" borderId="7" xfId="0" applyNumberFormat="1" applyFont="1" applyFill="1" applyBorder="1" applyAlignment="1" applyProtection="1">
      <alignment horizontal="left" vertical="center" wrapText="1"/>
      <protection locked="0"/>
    </xf>
    <xf numFmtId="2" fontId="11" fillId="8" borderId="16" xfId="0" applyNumberFormat="1" applyFont="1" applyFill="1" applyBorder="1" applyAlignment="1" applyProtection="1">
      <alignment horizontal="left" vertical="center" wrapText="1"/>
      <protection locked="0"/>
    </xf>
    <xf numFmtId="2" fontId="12" fillId="0" borderId="7" xfId="0" applyNumberFormat="1" applyFont="1" applyBorder="1" applyAlignment="1" applyProtection="1">
      <alignment vertical="center" wrapText="1"/>
      <protection locked="0"/>
    </xf>
    <xf numFmtId="2" fontId="12" fillId="0" borderId="8" xfId="0" applyNumberFormat="1" applyFont="1" applyBorder="1" applyAlignment="1" applyProtection="1">
      <alignment vertical="center" wrapText="1"/>
      <protection locked="0"/>
    </xf>
    <xf numFmtId="2" fontId="12" fillId="0" borderId="9" xfId="0" applyNumberFormat="1" applyFont="1" applyBorder="1" applyAlignment="1" applyProtection="1">
      <alignment vertical="center" wrapText="1"/>
      <protection locked="0"/>
    </xf>
    <xf numFmtId="2" fontId="12" fillId="0" borderId="0" xfId="0" applyNumberFormat="1" applyFont="1" applyAlignment="1" applyProtection="1">
      <alignment horizontal="left" vertical="center" wrapText="1"/>
      <protection locked="0"/>
    </xf>
    <xf numFmtId="2" fontId="14" fillId="0" borderId="0" xfId="0" applyNumberFormat="1" applyFont="1" applyAlignment="1" applyProtection="1">
      <alignment horizontal="center" vertical="center" wrapText="1"/>
      <protection locked="0"/>
    </xf>
    <xf numFmtId="0" fontId="15" fillId="3" borderId="1" xfId="0" applyFont="1" applyFill="1" applyBorder="1" applyAlignment="1" applyProtection="1">
      <alignment horizontal="center" vertical="center" wrapText="1"/>
      <protection locked="0"/>
    </xf>
    <xf numFmtId="0" fontId="15"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wrapText="1"/>
      <protection locked="0"/>
    </xf>
    <xf numFmtId="2" fontId="13" fillId="8" borderId="31" xfId="0" applyNumberFormat="1" applyFont="1" applyFill="1" applyBorder="1" applyAlignment="1" applyProtection="1">
      <alignment vertical="center" wrapText="1"/>
      <protection locked="0"/>
    </xf>
    <xf numFmtId="2" fontId="1" fillId="0" borderId="1" xfId="0" applyNumberFormat="1" applyFont="1" applyBorder="1" applyAlignment="1" applyProtection="1">
      <alignment horizontal="left" vertical="center" wrapText="1"/>
      <protection locked="0"/>
    </xf>
    <xf numFmtId="0" fontId="16" fillId="0" borderId="1" xfId="0" applyFont="1" applyBorder="1" applyAlignment="1" applyProtection="1">
      <alignment vertical="center" wrapText="1"/>
      <protection locked="0"/>
    </xf>
    <xf numFmtId="0" fontId="1" fillId="0" borderId="1" xfId="0" applyFont="1" applyBorder="1" applyAlignment="1" applyProtection="1">
      <alignment horizontal="left" vertical="center" wrapText="1"/>
      <protection locked="0"/>
    </xf>
    <xf numFmtId="0" fontId="0" fillId="0" borderId="0" xfId="0" applyProtection="1">
      <protection locked="0"/>
    </xf>
    <xf numFmtId="2" fontId="14" fillId="8" borderId="35" xfId="0" applyNumberFormat="1" applyFont="1" applyFill="1" applyBorder="1" applyAlignment="1" applyProtection="1">
      <alignment horizontal="center" vertical="center" wrapText="1"/>
    </xf>
    <xf numFmtId="2" fontId="14" fillId="7" borderId="35" xfId="0" applyNumberFormat="1" applyFont="1" applyFill="1" applyBorder="1" applyAlignment="1" applyProtection="1">
      <alignment horizontal="center" vertical="center" wrapText="1"/>
    </xf>
    <xf numFmtId="2" fontId="12" fillId="8" borderId="5" xfId="0" applyNumberFormat="1" applyFont="1" applyFill="1" applyBorder="1" applyAlignment="1" applyProtection="1">
      <alignment horizontal="left" vertical="center" wrapText="1"/>
      <protection locked="0"/>
    </xf>
    <xf numFmtId="2" fontId="13" fillId="8" borderId="5" xfId="0" applyNumberFormat="1" applyFont="1" applyFill="1" applyBorder="1" applyAlignment="1" applyProtection="1">
      <alignment horizontal="left" vertical="center" wrapText="1"/>
      <protection locked="0"/>
    </xf>
    <xf numFmtId="2" fontId="11" fillId="7" borderId="7" xfId="0" applyNumberFormat="1" applyFont="1" applyFill="1" applyBorder="1" applyAlignment="1" applyProtection="1">
      <alignment horizontal="left" vertical="center" wrapText="1"/>
      <protection locked="0"/>
    </xf>
    <xf numFmtId="2" fontId="14" fillId="7" borderId="9" xfId="0" applyNumberFormat="1" applyFont="1" applyFill="1" applyBorder="1" applyAlignment="1" applyProtection="1">
      <alignment horizontal="center" vertical="center" wrapText="1"/>
      <protection locked="0"/>
    </xf>
    <xf numFmtId="2" fontId="13" fillId="7" borderId="7" xfId="0" applyNumberFormat="1" applyFont="1" applyFill="1" applyBorder="1" applyAlignment="1" applyProtection="1">
      <alignment horizontal="left" vertical="center" wrapText="1"/>
      <protection locked="0"/>
    </xf>
    <xf numFmtId="2" fontId="11" fillId="7" borderId="16" xfId="0" applyNumberFormat="1" applyFont="1" applyFill="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2" fontId="14" fillId="7" borderId="36" xfId="0" applyNumberFormat="1" applyFont="1" applyFill="1" applyBorder="1" applyAlignment="1" applyProtection="1">
      <alignment horizontal="center" vertical="center" wrapText="1"/>
    </xf>
    <xf numFmtId="2" fontId="14" fillId="8" borderId="9" xfId="0" applyNumberFormat="1" applyFont="1" applyFill="1" applyBorder="1" applyAlignment="1" applyProtection="1">
      <alignment horizontal="center" vertical="center" wrapText="1"/>
      <protection locked="0"/>
    </xf>
    <xf numFmtId="2" fontId="13" fillId="8" borderId="7" xfId="0" applyNumberFormat="1" applyFont="1" applyFill="1" applyBorder="1" applyAlignment="1" applyProtection="1">
      <alignment horizontal="left" vertical="center" wrapText="1"/>
      <protection locked="0"/>
    </xf>
    <xf numFmtId="2" fontId="11" fillId="8" borderId="16" xfId="0" applyNumberFormat="1" applyFont="1" applyFill="1" applyBorder="1" applyAlignment="1" applyProtection="1">
      <alignment horizontal="left" vertical="center" wrapText="1"/>
      <protection locked="0"/>
    </xf>
    <xf numFmtId="2" fontId="13" fillId="8" borderId="1" xfId="0" applyNumberFormat="1" applyFont="1" applyFill="1" applyBorder="1" applyAlignment="1" applyProtection="1">
      <alignment vertical="center" wrapText="1"/>
      <protection locked="0"/>
    </xf>
    <xf numFmtId="0" fontId="16" fillId="0" borderId="1" xfId="0" applyFont="1" applyBorder="1" applyAlignment="1" applyProtection="1">
      <alignment horizontal="left" vertical="center" wrapText="1"/>
      <protection locked="0"/>
    </xf>
    <xf numFmtId="2" fontId="14" fillId="8" borderId="36" xfId="0" applyNumberFormat="1" applyFont="1" applyFill="1" applyBorder="1" applyAlignment="1" applyProtection="1">
      <alignment horizontal="center" vertical="center" wrapText="1"/>
    </xf>
    <xf numFmtId="2" fontId="10" fillId="7" borderId="5" xfId="0" applyNumberFormat="1" applyFont="1" applyFill="1" applyBorder="1" applyAlignment="1" applyProtection="1">
      <alignment horizontal="left" vertical="center" wrapText="1"/>
      <protection locked="0"/>
    </xf>
    <xf numFmtId="2" fontId="9" fillId="7" borderId="31" xfId="0" applyNumberFormat="1" applyFont="1" applyFill="1" applyBorder="1" applyAlignment="1" applyProtection="1">
      <alignment horizontal="left" vertical="center" wrapText="1"/>
      <protection locked="0"/>
    </xf>
    <xf numFmtId="2" fontId="10" fillId="8" borderId="5" xfId="0" applyNumberFormat="1" applyFont="1" applyFill="1" applyBorder="1" applyAlignment="1" applyProtection="1">
      <alignment horizontal="left" vertical="center" wrapText="1"/>
      <protection locked="0"/>
    </xf>
    <xf numFmtId="2" fontId="9" fillId="8" borderId="31" xfId="0" applyNumberFormat="1" applyFont="1" applyFill="1" applyBorder="1" applyAlignment="1" applyProtection="1">
      <alignment horizontal="left" vertical="center" wrapText="1"/>
      <protection locked="0"/>
    </xf>
    <xf numFmtId="2" fontId="10" fillId="8" borderId="7" xfId="0" applyNumberFormat="1" applyFont="1" applyFill="1" applyBorder="1" applyAlignment="1" applyProtection="1">
      <alignment horizontal="left" vertical="center" wrapText="1"/>
      <protection locked="0"/>
    </xf>
    <xf numFmtId="2" fontId="9" fillId="8" borderId="16" xfId="0" applyNumberFormat="1" applyFont="1" applyFill="1" applyBorder="1" applyAlignment="1" applyProtection="1">
      <alignment horizontal="left" vertical="center" wrapText="1"/>
      <protection locked="0"/>
    </xf>
  </cellXfs>
  <cellStyles count="2">
    <cellStyle name="Normal" xfId="0" builtinId="0"/>
    <cellStyle name="Normal 2" xfId="1" xr:uid="{72F60511-DD51-44CC-82E7-3769A1608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B2EFF1-149B-4A78-AF13-7272BD4EFB07}">
  <dimension ref="A1:N32"/>
  <sheetViews>
    <sheetView workbookViewId="0">
      <selection activeCell="B2" sqref="B2:B7"/>
    </sheetView>
  </sheetViews>
  <sheetFormatPr defaultRowHeight="15" x14ac:dyDescent="0.25"/>
  <cols>
    <col min="1" max="1" width="34.5703125" customWidth="1"/>
    <col min="2" max="6" width="15.42578125" style="13" bestFit="1" customWidth="1"/>
    <col min="7" max="7" width="18.140625" style="13" customWidth="1"/>
    <col min="8" max="8" width="6.140625" customWidth="1"/>
    <col min="9" max="10" width="12" style="13" hidden="1" customWidth="1"/>
    <col min="11" max="11" width="17.28515625" style="13" hidden="1" customWidth="1"/>
    <col min="12" max="12" width="12" style="13" hidden="1" customWidth="1"/>
    <col min="13" max="14" width="9.140625" hidden="1" customWidth="1"/>
    <col min="15" max="16" width="0" hidden="1" customWidth="1"/>
  </cols>
  <sheetData>
    <row r="1" spans="1:13" ht="18" customHeight="1" thickBot="1" x14ac:dyDescent="0.3">
      <c r="A1" s="1" t="s">
        <v>29</v>
      </c>
      <c r="B1" s="2">
        <v>2019</v>
      </c>
      <c r="C1" s="2">
        <v>2020</v>
      </c>
      <c r="D1" s="2">
        <v>2021</v>
      </c>
      <c r="E1" s="2">
        <v>2022</v>
      </c>
      <c r="F1" s="2">
        <v>2023</v>
      </c>
      <c r="G1" s="3" t="s">
        <v>30</v>
      </c>
      <c r="I1" s="4" t="s">
        <v>31</v>
      </c>
      <c r="J1" s="4" t="s">
        <v>32</v>
      </c>
      <c r="K1" s="4" t="s">
        <v>33</v>
      </c>
      <c r="L1" s="4" t="s">
        <v>34</v>
      </c>
    </row>
    <row r="2" spans="1:13" ht="18" customHeight="1" x14ac:dyDescent="0.25">
      <c r="A2" s="5" t="s">
        <v>35</v>
      </c>
      <c r="B2" s="34"/>
      <c r="C2" s="6">
        <f>(B2*I2/100)+B2</f>
        <v>0</v>
      </c>
      <c r="D2" s="6">
        <f>(C2*J2/100)+C2</f>
        <v>0</v>
      </c>
      <c r="E2" s="6">
        <f t="shared" ref="E2:F7" si="0">(D2*K2/100)+D2</f>
        <v>0</v>
      </c>
      <c r="F2" s="6">
        <f t="shared" si="0"/>
        <v>0</v>
      </c>
      <c r="G2" s="6">
        <f t="shared" ref="G2:G8" si="1">SUM(B2:F2)</f>
        <v>0</v>
      </c>
      <c r="I2" s="4">
        <v>14.31</v>
      </c>
      <c r="J2" s="7">
        <v>10.3354282621041</v>
      </c>
      <c r="K2" s="4">
        <v>11.07</v>
      </c>
      <c r="L2" s="4">
        <v>10.96</v>
      </c>
    </row>
    <row r="3" spans="1:13" ht="18" customHeight="1" x14ac:dyDescent="0.25">
      <c r="A3" s="8" t="s">
        <v>36</v>
      </c>
      <c r="B3" s="35"/>
      <c r="C3" s="6">
        <f>(B3*I3/100)+B3</f>
        <v>0</v>
      </c>
      <c r="D3" s="6">
        <f t="shared" ref="D3:D7" si="2">(C3*J3/100)+C3</f>
        <v>0</v>
      </c>
      <c r="E3" s="6">
        <f t="shared" si="0"/>
        <v>0</v>
      </c>
      <c r="F3" s="6">
        <f t="shared" si="0"/>
        <v>0</v>
      </c>
      <c r="G3" s="6">
        <f t="shared" si="1"/>
        <v>0</v>
      </c>
      <c r="I3" s="4">
        <v>14.31</v>
      </c>
      <c r="J3" s="7">
        <v>10.3354282621041</v>
      </c>
      <c r="K3" s="4">
        <v>11.07</v>
      </c>
      <c r="L3" s="4">
        <v>10.96</v>
      </c>
    </row>
    <row r="4" spans="1:13" ht="18" customHeight="1" x14ac:dyDescent="0.25">
      <c r="A4" s="8" t="s">
        <v>37</v>
      </c>
      <c r="B4" s="35"/>
      <c r="C4" s="6">
        <f t="shared" ref="C4:C7" si="3">(B4*I4/100)+B4</f>
        <v>0</v>
      </c>
      <c r="D4" s="6">
        <f t="shared" si="2"/>
        <v>0</v>
      </c>
      <c r="E4" s="6">
        <f t="shared" si="0"/>
        <v>0</v>
      </c>
      <c r="F4" s="6">
        <f t="shared" si="0"/>
        <v>0</v>
      </c>
      <c r="G4" s="6">
        <f t="shared" si="1"/>
        <v>0</v>
      </c>
      <c r="I4" s="4">
        <v>14.31</v>
      </c>
      <c r="J4" s="7">
        <v>10.3354282621041</v>
      </c>
      <c r="K4" s="4">
        <v>11.07</v>
      </c>
      <c r="L4" s="4">
        <v>10.96</v>
      </c>
    </row>
    <row r="5" spans="1:13" ht="18" customHeight="1" x14ac:dyDescent="0.25">
      <c r="A5" s="8" t="s">
        <v>38</v>
      </c>
      <c r="B5" s="35"/>
      <c r="C5" s="6">
        <f t="shared" si="3"/>
        <v>0</v>
      </c>
      <c r="D5" s="6">
        <f>(C5*J5/100)+C5</f>
        <v>0</v>
      </c>
      <c r="E5" s="6">
        <f t="shared" si="0"/>
        <v>0</v>
      </c>
      <c r="F5" s="6">
        <f t="shared" si="0"/>
        <v>0</v>
      </c>
      <c r="G5" s="6">
        <f t="shared" si="1"/>
        <v>0</v>
      </c>
      <c r="I5" s="4">
        <v>14.31</v>
      </c>
      <c r="J5" s="7">
        <v>10.3354282621041</v>
      </c>
      <c r="K5" s="4">
        <v>11.07</v>
      </c>
      <c r="L5" s="4">
        <v>10.96</v>
      </c>
    </row>
    <row r="6" spans="1:13" ht="18" customHeight="1" x14ac:dyDescent="0.25">
      <c r="A6" s="8"/>
      <c r="B6" s="35"/>
      <c r="C6" s="6">
        <f t="shared" si="3"/>
        <v>0</v>
      </c>
      <c r="D6" s="6">
        <f t="shared" si="2"/>
        <v>0</v>
      </c>
      <c r="E6" s="6">
        <f t="shared" si="0"/>
        <v>0</v>
      </c>
      <c r="F6" s="6">
        <f t="shared" si="0"/>
        <v>0</v>
      </c>
      <c r="G6" s="6">
        <f t="shared" si="1"/>
        <v>0</v>
      </c>
      <c r="I6" s="4">
        <v>14.31</v>
      </c>
      <c r="J6" s="7">
        <v>10.3354282621041</v>
      </c>
      <c r="K6" s="4">
        <v>11.07</v>
      </c>
      <c r="L6" s="4">
        <v>10.96</v>
      </c>
    </row>
    <row r="7" spans="1:13" ht="18" customHeight="1" thickBot="1" x14ac:dyDescent="0.3">
      <c r="A7" s="9"/>
      <c r="B7" s="36"/>
      <c r="C7" s="6">
        <f t="shared" si="3"/>
        <v>0</v>
      </c>
      <c r="D7" s="6">
        <f t="shared" si="2"/>
        <v>0</v>
      </c>
      <c r="E7" s="6">
        <f t="shared" si="0"/>
        <v>0</v>
      </c>
      <c r="F7" s="6">
        <f t="shared" si="0"/>
        <v>0</v>
      </c>
      <c r="G7" s="6">
        <f t="shared" si="1"/>
        <v>0</v>
      </c>
      <c r="I7" s="4">
        <v>14.31</v>
      </c>
      <c r="J7" s="7">
        <v>10.3354282621041</v>
      </c>
      <c r="K7" s="4">
        <v>11.07</v>
      </c>
      <c r="L7" s="4">
        <v>10.96</v>
      </c>
    </row>
    <row r="8" spans="1:13" ht="18" customHeight="1" thickBot="1" x14ac:dyDescent="0.3">
      <c r="A8" s="10" t="s">
        <v>39</v>
      </c>
      <c r="B8" s="11">
        <f>SUM(B2:B7)</f>
        <v>0</v>
      </c>
      <c r="C8" s="11">
        <f>SUM(C2:C7)</f>
        <v>0</v>
      </c>
      <c r="D8" s="11">
        <f>SUM(D2:D7)</f>
        <v>0</v>
      </c>
      <c r="E8" s="11">
        <f>SUM(E2:E7)</f>
        <v>0</v>
      </c>
      <c r="F8" s="11">
        <f>SUM(F2:F7)</f>
        <v>0</v>
      </c>
      <c r="G8" s="12">
        <f t="shared" si="1"/>
        <v>0</v>
      </c>
    </row>
    <row r="9" spans="1:13" ht="18" customHeight="1" x14ac:dyDescent="0.25"/>
    <row r="10" spans="1:13" ht="18" customHeight="1" thickBot="1" x14ac:dyDescent="0.3"/>
    <row r="11" spans="1:13" ht="18" customHeight="1" thickBot="1" x14ac:dyDescent="0.3">
      <c r="A11" s="14" t="s">
        <v>40</v>
      </c>
      <c r="B11" s="15">
        <v>2019</v>
      </c>
      <c r="C11" s="2">
        <v>2020</v>
      </c>
      <c r="D11" s="2">
        <v>2021</v>
      </c>
      <c r="E11" s="2">
        <v>2022</v>
      </c>
      <c r="F11" s="2">
        <v>2023</v>
      </c>
      <c r="G11" s="3" t="s">
        <v>41</v>
      </c>
      <c r="I11" s="16" t="s">
        <v>23</v>
      </c>
    </row>
    <row r="12" spans="1:13" ht="18" customHeight="1" x14ac:dyDescent="0.25">
      <c r="A12" s="17" t="s">
        <v>24</v>
      </c>
      <c r="B12" s="18">
        <f>B21*I12/100</f>
        <v>0</v>
      </c>
      <c r="C12" s="18">
        <f>C21*I12/100</f>
        <v>0</v>
      </c>
      <c r="D12" s="18">
        <f>D21*I12/100</f>
        <v>0</v>
      </c>
      <c r="E12" s="18">
        <f>E21*I12/100</f>
        <v>0</v>
      </c>
      <c r="F12" s="18">
        <f>F21*I12/100</f>
        <v>0</v>
      </c>
      <c r="G12" s="19">
        <f t="shared" ref="G12:G22" si="4">SUM(B12:F12)</f>
        <v>0</v>
      </c>
      <c r="I12" s="7">
        <v>26.93</v>
      </c>
      <c r="K12" s="20"/>
    </row>
    <row r="13" spans="1:13" ht="18" customHeight="1" x14ac:dyDescent="0.25">
      <c r="A13" s="21" t="s">
        <v>42</v>
      </c>
      <c r="B13" s="22">
        <f>B21*I13/100</f>
        <v>0</v>
      </c>
      <c r="C13" s="22">
        <f>C21*I13/100</f>
        <v>0</v>
      </c>
      <c r="D13" s="22">
        <f>D21*I13/100</f>
        <v>0</v>
      </c>
      <c r="E13" s="22">
        <f>E21*I13/100</f>
        <v>0</v>
      </c>
      <c r="F13" s="22">
        <f>F21*I13/100</f>
        <v>0</v>
      </c>
      <c r="G13" s="23">
        <f t="shared" si="4"/>
        <v>0</v>
      </c>
      <c r="I13" s="7">
        <v>26.93</v>
      </c>
      <c r="K13" s="20"/>
    </row>
    <row r="14" spans="1:13" ht="18" customHeight="1" x14ac:dyDescent="0.25">
      <c r="A14" s="24" t="s">
        <v>25</v>
      </c>
      <c r="B14" s="18">
        <f>B22*I14/100</f>
        <v>0</v>
      </c>
      <c r="C14" s="18">
        <f>C22*I14/100</f>
        <v>0</v>
      </c>
      <c r="D14" s="18">
        <f>D22*I14/100</f>
        <v>0</v>
      </c>
      <c r="E14" s="18">
        <f>E22*I14/100</f>
        <v>0</v>
      </c>
      <c r="F14" s="18">
        <f>F22*I14/100</f>
        <v>0</v>
      </c>
      <c r="G14" s="25">
        <f t="shared" si="4"/>
        <v>0</v>
      </c>
      <c r="I14" s="7">
        <v>48.794452233773484</v>
      </c>
      <c r="K14" s="20"/>
    </row>
    <row r="15" spans="1:13" ht="18" customHeight="1" x14ac:dyDescent="0.25">
      <c r="A15" s="21" t="s">
        <v>42</v>
      </c>
      <c r="B15" s="22">
        <f>B21*I15/100</f>
        <v>0</v>
      </c>
      <c r="C15" s="22">
        <f>C21*I15/100</f>
        <v>0</v>
      </c>
      <c r="D15" s="22">
        <f>D21*I15/100</f>
        <v>0</v>
      </c>
      <c r="E15" s="22">
        <f>E21*I15/100</f>
        <v>0</v>
      </c>
      <c r="F15" s="22">
        <f>F21*I15/100</f>
        <v>0</v>
      </c>
      <c r="G15" s="23">
        <f t="shared" si="4"/>
        <v>0</v>
      </c>
      <c r="I15" s="7">
        <v>14.325724972976175</v>
      </c>
      <c r="K15" s="20"/>
      <c r="M15" s="47"/>
    </row>
    <row r="16" spans="1:13" ht="18" customHeight="1" x14ac:dyDescent="0.25">
      <c r="A16" s="21" t="s">
        <v>43</v>
      </c>
      <c r="B16" s="22">
        <f>B21*I16/100</f>
        <v>0</v>
      </c>
      <c r="C16" s="22">
        <f>C21*I16/100</f>
        <v>0</v>
      </c>
      <c r="D16" s="22">
        <f>D21*I16/100</f>
        <v>0</v>
      </c>
      <c r="E16" s="22">
        <f>E21*I16/100</f>
        <v>0</v>
      </c>
      <c r="F16" s="22">
        <f>F21*I16/100</f>
        <v>0</v>
      </c>
      <c r="G16" s="23">
        <f t="shared" si="4"/>
        <v>0</v>
      </c>
      <c r="I16" s="7">
        <v>24.302083731213976</v>
      </c>
      <c r="K16" s="20"/>
      <c r="M16" s="47"/>
    </row>
    <row r="17" spans="1:13" ht="18" customHeight="1" x14ac:dyDescent="0.25">
      <c r="A17" s="21" t="s">
        <v>44</v>
      </c>
      <c r="B17" s="22">
        <f>B21*I17/100</f>
        <v>0</v>
      </c>
      <c r="C17" s="22">
        <f>C21*I17/100</f>
        <v>0</v>
      </c>
      <c r="D17" s="22">
        <f>D21*I17/100</f>
        <v>0</v>
      </c>
      <c r="E17" s="22">
        <f>E21*I17/100</f>
        <v>0</v>
      </c>
      <c r="F17" s="22">
        <f>F21*I17/100</f>
        <v>0</v>
      </c>
      <c r="G17" s="23">
        <f t="shared" si="4"/>
        <v>0</v>
      </c>
      <c r="I17" s="7">
        <v>10.166643529583329</v>
      </c>
      <c r="K17" s="20"/>
      <c r="M17" s="47"/>
    </row>
    <row r="18" spans="1:13" ht="18" customHeight="1" x14ac:dyDescent="0.25">
      <c r="A18" s="24" t="s">
        <v>26</v>
      </c>
      <c r="B18" s="18">
        <f>B21*I18/100</f>
        <v>0</v>
      </c>
      <c r="C18" s="18">
        <f>C21*I18/100</f>
        <v>0</v>
      </c>
      <c r="D18" s="18">
        <f>D21*I18/100</f>
        <v>0</v>
      </c>
      <c r="E18" s="18">
        <f>E21*I18/100</f>
        <v>0</v>
      </c>
      <c r="F18" s="18">
        <f>F21*I18/100</f>
        <v>0</v>
      </c>
      <c r="G18" s="25">
        <f t="shared" si="4"/>
        <v>0</v>
      </c>
      <c r="I18" s="7">
        <v>5.8308690829239129</v>
      </c>
      <c r="K18" s="20"/>
    </row>
    <row r="19" spans="1:13" ht="18" customHeight="1" x14ac:dyDescent="0.25">
      <c r="A19" s="21" t="s">
        <v>42</v>
      </c>
      <c r="B19" s="22">
        <f>B21*I19/100</f>
        <v>0</v>
      </c>
      <c r="C19" s="22">
        <f>C21*I19/100</f>
        <v>0</v>
      </c>
      <c r="D19" s="22">
        <f>D21*I19/100</f>
        <v>0</v>
      </c>
      <c r="E19" s="22">
        <f>E21*I19/100</f>
        <v>0</v>
      </c>
      <c r="F19" s="22">
        <f>F21*I19/100</f>
        <v>0</v>
      </c>
      <c r="G19" s="23">
        <f t="shared" si="4"/>
        <v>0</v>
      </c>
      <c r="I19" s="7">
        <v>1.9300312587332513</v>
      </c>
      <c r="K19" s="20"/>
      <c r="L19" s="48"/>
    </row>
    <row r="20" spans="1:13" ht="18" customHeight="1" thickBot="1" x14ac:dyDescent="0.3">
      <c r="A20" s="21" t="s">
        <v>43</v>
      </c>
      <c r="B20" s="22">
        <f>B21*I20/100</f>
        <v>0</v>
      </c>
      <c r="C20" s="22">
        <f>C21*I20/100</f>
        <v>0</v>
      </c>
      <c r="D20" s="22">
        <f>D21*I20/100</f>
        <v>0</v>
      </c>
      <c r="E20" s="22">
        <f>E21*I20/100</f>
        <v>0</v>
      </c>
      <c r="F20" s="22">
        <f>F21*I20/100</f>
        <v>0</v>
      </c>
      <c r="G20" s="23">
        <f t="shared" si="4"/>
        <v>0</v>
      </c>
      <c r="I20" s="7">
        <v>3.9008378241906616</v>
      </c>
      <c r="K20" s="20"/>
      <c r="L20" s="48"/>
    </row>
    <row r="21" spans="1:13" ht="18" customHeight="1" x14ac:dyDescent="0.25">
      <c r="A21" s="26" t="s">
        <v>27</v>
      </c>
      <c r="B21" s="27">
        <f>B8*I21/100</f>
        <v>0</v>
      </c>
      <c r="C21" s="27">
        <f>C23*I21/100</f>
        <v>0</v>
      </c>
      <c r="D21" s="27">
        <f>D23*I21/100</f>
        <v>0</v>
      </c>
      <c r="E21" s="27">
        <f>E23*I21/100</f>
        <v>0</v>
      </c>
      <c r="F21" s="27">
        <f>F23*I21/100</f>
        <v>0</v>
      </c>
      <c r="G21" s="28">
        <f t="shared" si="4"/>
        <v>0</v>
      </c>
      <c r="I21" s="4">
        <v>81.55</v>
      </c>
      <c r="K21" s="20"/>
    </row>
    <row r="22" spans="1:13" ht="18" customHeight="1" x14ac:dyDescent="0.25">
      <c r="A22" s="29" t="s">
        <v>45</v>
      </c>
      <c r="B22" s="30">
        <f>B23*I22/100</f>
        <v>0</v>
      </c>
      <c r="C22" s="30">
        <f>C23*I22/100</f>
        <v>0</v>
      </c>
      <c r="D22" s="30">
        <f>D23*I22/100</f>
        <v>0</v>
      </c>
      <c r="E22" s="30">
        <f>E23*I22/100</f>
        <v>0</v>
      </c>
      <c r="F22" s="30">
        <f>F23*I22/100</f>
        <v>0</v>
      </c>
      <c r="G22" s="31">
        <f t="shared" si="4"/>
        <v>0</v>
      </c>
      <c r="I22" s="4">
        <v>18.45</v>
      </c>
      <c r="K22" s="20"/>
    </row>
    <row r="23" spans="1:13" ht="18" customHeight="1" thickBot="1" x14ac:dyDescent="0.3">
      <c r="A23" s="32" t="s">
        <v>28</v>
      </c>
      <c r="B23" s="33">
        <f>B8</f>
        <v>0</v>
      </c>
      <c r="C23" s="33">
        <f t="shared" ref="C23:G23" si="5">C8</f>
        <v>0</v>
      </c>
      <c r="D23" s="33">
        <f t="shared" si="5"/>
        <v>0</v>
      </c>
      <c r="E23" s="33">
        <f t="shared" si="5"/>
        <v>0</v>
      </c>
      <c r="F23" s="33">
        <f t="shared" si="5"/>
        <v>0</v>
      </c>
      <c r="G23" s="33">
        <f t="shared" si="5"/>
        <v>0</v>
      </c>
      <c r="I23" s="4">
        <v>100</v>
      </c>
    </row>
    <row r="25" spans="1:13" ht="18" customHeight="1" x14ac:dyDescent="0.25">
      <c r="E25"/>
      <c r="F25"/>
      <c r="G25"/>
    </row>
    <row r="26" spans="1:13" ht="18" customHeight="1" x14ac:dyDescent="0.25">
      <c r="E26"/>
      <c r="F26"/>
      <c r="G26"/>
    </row>
    <row r="27" spans="1:13" ht="18" customHeight="1" x14ac:dyDescent="0.25">
      <c r="E27"/>
      <c r="F27"/>
      <c r="G27"/>
    </row>
    <row r="28" spans="1:13" ht="18" customHeight="1" x14ac:dyDescent="0.25">
      <c r="E28"/>
      <c r="F28"/>
      <c r="G28"/>
    </row>
    <row r="29" spans="1:13" ht="18" customHeight="1" x14ac:dyDescent="0.25">
      <c r="F29"/>
      <c r="G29"/>
    </row>
    <row r="30" spans="1:13" ht="18" customHeight="1" x14ac:dyDescent="0.25">
      <c r="G30"/>
    </row>
    <row r="31" spans="1:13" ht="18" customHeight="1" x14ac:dyDescent="0.25">
      <c r="F31"/>
      <c r="G31"/>
    </row>
    <row r="32" spans="1:13" ht="18" customHeight="1" x14ac:dyDescent="0.25">
      <c r="G32"/>
    </row>
  </sheetData>
  <sheetProtection sheet="1" objects="1" scenarios="1"/>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9"/>
  <sheetViews>
    <sheetView topLeftCell="B1" zoomScaleNormal="100" workbookViewId="0">
      <selection activeCell="B3" sqref="B3:B15"/>
    </sheetView>
  </sheetViews>
  <sheetFormatPr defaultRowHeight="14.1" customHeight="1" x14ac:dyDescent="0.25"/>
  <cols>
    <col min="1" max="1" width="75.42578125" style="88" customWidth="1"/>
    <col min="2" max="2" width="9.140625" style="89"/>
    <col min="3" max="3" width="4.7109375" style="54" customWidth="1"/>
    <col min="4" max="4" width="10.85546875" style="54" customWidth="1"/>
    <col min="5" max="5" width="75.5703125" style="88" customWidth="1"/>
    <col min="6" max="6" width="14.85546875" style="89" customWidth="1"/>
    <col min="7" max="7" width="9.140625" style="54"/>
    <col min="8" max="8" width="9.140625" style="97"/>
    <col min="9" max="16384" width="9.140625" style="54"/>
  </cols>
  <sheetData>
    <row r="1" spans="1:11" ht="30" customHeight="1" thickBot="1" x14ac:dyDescent="0.3">
      <c r="A1" s="54"/>
      <c r="B1" s="54"/>
      <c r="D1" s="55" t="s">
        <v>6</v>
      </c>
      <c r="E1" s="56" t="s">
        <v>7</v>
      </c>
      <c r="F1" s="57"/>
      <c r="G1" s="57"/>
      <c r="H1" s="57"/>
      <c r="I1" s="57"/>
      <c r="J1" s="57"/>
      <c r="K1" s="58"/>
    </row>
    <row r="2" spans="1:11" s="61" customFormat="1" ht="30" customHeight="1" thickBot="1" x14ac:dyDescent="0.3">
      <c r="A2" s="59" t="s">
        <v>129</v>
      </c>
      <c r="B2" s="60"/>
      <c r="D2" s="62" t="s">
        <v>130</v>
      </c>
      <c r="E2" s="63"/>
      <c r="F2" s="64" t="s">
        <v>0</v>
      </c>
      <c r="G2" s="65">
        <v>2019</v>
      </c>
      <c r="H2" s="65">
        <v>2020</v>
      </c>
      <c r="I2" s="65">
        <v>2021</v>
      </c>
      <c r="J2" s="65">
        <v>2022</v>
      </c>
      <c r="K2" s="66">
        <v>2023</v>
      </c>
    </row>
    <row r="3" spans="1:11" ht="15" customHeight="1" x14ac:dyDescent="0.25">
      <c r="A3" s="39" t="s">
        <v>90</v>
      </c>
      <c r="B3" s="40"/>
      <c r="D3" s="116" t="s">
        <v>85</v>
      </c>
      <c r="E3" s="117" t="s">
        <v>9</v>
      </c>
      <c r="F3" s="50" t="e">
        <f>B4/B3*100</f>
        <v>#DIV/0!</v>
      </c>
      <c r="G3" s="77"/>
      <c r="H3" s="77"/>
      <c r="I3" s="77"/>
      <c r="J3" s="77"/>
      <c r="K3" s="78"/>
    </row>
    <row r="4" spans="1:11" ht="15" customHeight="1" x14ac:dyDescent="0.25">
      <c r="A4" s="39" t="s">
        <v>91</v>
      </c>
      <c r="B4" s="40"/>
      <c r="D4" s="116"/>
      <c r="E4" s="117"/>
      <c r="F4" s="50"/>
      <c r="G4" s="77"/>
      <c r="H4" s="77"/>
      <c r="I4" s="77"/>
      <c r="J4" s="77"/>
      <c r="K4" s="78"/>
    </row>
    <row r="5" spans="1:11" ht="15" customHeight="1" x14ac:dyDescent="0.25">
      <c r="A5" s="37" t="s">
        <v>92</v>
      </c>
      <c r="B5" s="38"/>
      <c r="D5" s="114" t="s">
        <v>2</v>
      </c>
      <c r="E5" s="115" t="s">
        <v>49</v>
      </c>
      <c r="F5" s="49" t="e">
        <f>B6/B5*100</f>
        <v>#DIV/0!</v>
      </c>
      <c r="G5" s="77"/>
      <c r="H5" s="77"/>
      <c r="I5" s="77"/>
      <c r="J5" s="77"/>
      <c r="K5" s="78"/>
    </row>
    <row r="6" spans="1:11" ht="15" customHeight="1" x14ac:dyDescent="0.25">
      <c r="A6" s="37" t="s">
        <v>93</v>
      </c>
      <c r="B6" s="38"/>
      <c r="D6" s="114"/>
      <c r="E6" s="115"/>
      <c r="F6" s="49"/>
      <c r="G6" s="77"/>
      <c r="H6" s="77"/>
      <c r="I6" s="77"/>
      <c r="J6" s="77"/>
      <c r="K6" s="78"/>
    </row>
    <row r="7" spans="1:11" ht="15" customHeight="1" x14ac:dyDescent="0.25">
      <c r="A7" s="39" t="s">
        <v>97</v>
      </c>
      <c r="B7" s="40"/>
      <c r="D7" s="116" t="s">
        <v>53</v>
      </c>
      <c r="E7" s="117" t="s">
        <v>50</v>
      </c>
      <c r="F7" s="50" t="e">
        <f>B8/B7*100</f>
        <v>#DIV/0!</v>
      </c>
      <c r="G7" s="77"/>
      <c r="H7" s="77"/>
      <c r="I7" s="77"/>
      <c r="J7" s="77"/>
      <c r="K7" s="78"/>
    </row>
    <row r="8" spans="1:11" ht="15" customHeight="1" x14ac:dyDescent="0.25">
      <c r="A8" s="39" t="s">
        <v>96</v>
      </c>
      <c r="B8" s="40"/>
      <c r="D8" s="116"/>
      <c r="E8" s="117"/>
      <c r="F8" s="50"/>
      <c r="G8" s="77"/>
      <c r="H8" s="77"/>
      <c r="I8" s="77"/>
      <c r="J8" s="77"/>
      <c r="K8" s="78"/>
    </row>
    <row r="9" spans="1:11" ht="15" customHeight="1" x14ac:dyDescent="0.25">
      <c r="A9" s="37" t="s">
        <v>18</v>
      </c>
      <c r="B9" s="38"/>
      <c r="D9" s="114" t="s">
        <v>54</v>
      </c>
      <c r="E9" s="115" t="s">
        <v>94</v>
      </c>
      <c r="F9" s="49" t="e">
        <f>B9/B10*100</f>
        <v>#DIV/0!</v>
      </c>
      <c r="G9" s="77"/>
      <c r="H9" s="77"/>
      <c r="I9" s="77"/>
      <c r="J9" s="77"/>
      <c r="K9" s="78"/>
    </row>
    <row r="10" spans="1:11" ht="15" customHeight="1" x14ac:dyDescent="0.25">
      <c r="A10" s="37" t="s">
        <v>17</v>
      </c>
      <c r="B10" s="38"/>
      <c r="D10" s="114"/>
      <c r="E10" s="115"/>
      <c r="F10" s="49"/>
      <c r="G10" s="77"/>
      <c r="H10" s="77"/>
      <c r="I10" s="77"/>
      <c r="J10" s="77"/>
      <c r="K10" s="78"/>
    </row>
    <row r="11" spans="1:11" ht="15" customHeight="1" x14ac:dyDescent="0.25">
      <c r="A11" s="39" t="s">
        <v>95</v>
      </c>
      <c r="B11" s="40"/>
      <c r="D11" s="116" t="s">
        <v>55</v>
      </c>
      <c r="E11" s="117" t="s">
        <v>51</v>
      </c>
      <c r="F11" s="50" t="e">
        <f>B11/B12*100</f>
        <v>#DIV/0!</v>
      </c>
      <c r="G11" s="77"/>
      <c r="H11" s="77"/>
      <c r="I11" s="77"/>
      <c r="J11" s="77"/>
      <c r="K11" s="78"/>
    </row>
    <row r="12" spans="1:11" ht="15" customHeight="1" x14ac:dyDescent="0.25">
      <c r="A12" s="39" t="s">
        <v>19</v>
      </c>
      <c r="B12" s="40"/>
      <c r="D12" s="116"/>
      <c r="E12" s="117"/>
      <c r="F12" s="50"/>
      <c r="G12" s="77"/>
      <c r="H12" s="77"/>
      <c r="I12" s="77"/>
      <c r="J12" s="77"/>
      <c r="K12" s="78"/>
    </row>
    <row r="13" spans="1:11" ht="15" customHeight="1" x14ac:dyDescent="0.25">
      <c r="A13" s="41" t="s">
        <v>106</v>
      </c>
      <c r="B13" s="42"/>
      <c r="D13" s="114" t="s">
        <v>56</v>
      </c>
      <c r="E13" s="115" t="s">
        <v>52</v>
      </c>
      <c r="F13" s="49" t="e">
        <f>B13/B14*100</f>
        <v>#DIV/0!</v>
      </c>
      <c r="G13" s="77"/>
      <c r="H13" s="77"/>
      <c r="I13" s="77"/>
      <c r="J13" s="77"/>
      <c r="K13" s="78"/>
    </row>
    <row r="14" spans="1:11" ht="15" customHeight="1" x14ac:dyDescent="0.25">
      <c r="A14" s="37" t="s">
        <v>19</v>
      </c>
      <c r="B14" s="42"/>
      <c r="D14" s="114"/>
      <c r="E14" s="115"/>
      <c r="F14" s="49"/>
      <c r="G14" s="77"/>
      <c r="H14" s="77"/>
      <c r="I14" s="77"/>
      <c r="J14" s="77"/>
      <c r="K14" s="78"/>
    </row>
    <row r="16" spans="1:11" ht="33" customHeight="1" x14ac:dyDescent="0.25">
      <c r="D16" s="90" t="s">
        <v>141</v>
      </c>
      <c r="E16" s="91" t="s">
        <v>142</v>
      </c>
      <c r="F16" s="91"/>
      <c r="G16" s="91"/>
      <c r="H16" s="92" t="s">
        <v>143</v>
      </c>
      <c r="I16" s="92"/>
      <c r="J16" s="92" t="s">
        <v>144</v>
      </c>
      <c r="K16" s="92"/>
    </row>
    <row r="17" spans="4:11" ht="26.25" customHeight="1" x14ac:dyDescent="0.25">
      <c r="D17" s="93" t="s">
        <v>145</v>
      </c>
      <c r="E17" s="96" t="s">
        <v>198</v>
      </c>
      <c r="F17" s="96"/>
      <c r="G17" s="96"/>
      <c r="H17" s="95"/>
      <c r="I17" s="95"/>
      <c r="J17" s="95"/>
      <c r="K17" s="95"/>
    </row>
    <row r="18" spans="4:11" ht="26.25" customHeight="1" x14ac:dyDescent="0.25">
      <c r="D18" s="93" t="s">
        <v>146</v>
      </c>
      <c r="E18" s="96" t="s">
        <v>199</v>
      </c>
      <c r="F18" s="96"/>
      <c r="G18" s="96"/>
      <c r="H18" s="95"/>
      <c r="I18" s="95"/>
      <c r="J18" s="95"/>
      <c r="K18" s="95"/>
    </row>
    <row r="19" spans="4:11" ht="26.25" customHeight="1" x14ac:dyDescent="0.25">
      <c r="D19" s="93" t="s">
        <v>147</v>
      </c>
      <c r="E19" s="96" t="s">
        <v>200</v>
      </c>
      <c r="F19" s="96"/>
      <c r="G19" s="96"/>
      <c r="H19" s="95"/>
      <c r="I19" s="95"/>
      <c r="J19" s="95"/>
      <c r="K19" s="95"/>
    </row>
    <row r="20" spans="4:11" ht="26.25" customHeight="1" x14ac:dyDescent="0.25">
      <c r="D20" s="93" t="s">
        <v>148</v>
      </c>
      <c r="E20" s="96" t="s">
        <v>201</v>
      </c>
      <c r="F20" s="96"/>
      <c r="G20" s="96"/>
      <c r="H20" s="95"/>
      <c r="I20" s="95"/>
      <c r="J20" s="95"/>
      <c r="K20" s="95"/>
    </row>
    <row r="21" spans="4:11" ht="26.25" customHeight="1" x14ac:dyDescent="0.25">
      <c r="D21" s="93" t="s">
        <v>149</v>
      </c>
      <c r="E21" s="96" t="s">
        <v>202</v>
      </c>
      <c r="F21" s="96"/>
      <c r="G21" s="96"/>
      <c r="H21" s="95"/>
      <c r="I21" s="95"/>
      <c r="J21" s="95"/>
      <c r="K21" s="95"/>
    </row>
    <row r="22" spans="4:11" ht="26.25" customHeight="1" x14ac:dyDescent="0.25">
      <c r="D22" s="93" t="s">
        <v>150</v>
      </c>
      <c r="E22" s="96" t="s">
        <v>203</v>
      </c>
      <c r="F22" s="96"/>
      <c r="G22" s="96"/>
      <c r="H22" s="95"/>
      <c r="I22" s="95"/>
      <c r="J22" s="95"/>
      <c r="K22" s="95"/>
    </row>
    <row r="23" spans="4:11" ht="26.25" customHeight="1" x14ac:dyDescent="0.25">
      <c r="D23" s="93" t="s">
        <v>151</v>
      </c>
      <c r="E23" s="96" t="s">
        <v>204</v>
      </c>
      <c r="F23" s="96"/>
      <c r="G23" s="96"/>
      <c r="H23" s="95"/>
      <c r="I23" s="95"/>
      <c r="J23" s="95"/>
      <c r="K23" s="95"/>
    </row>
    <row r="24" spans="4:11" ht="26.25" customHeight="1" x14ac:dyDescent="0.25">
      <c r="D24" s="93" t="s">
        <v>152</v>
      </c>
      <c r="E24" s="96" t="s">
        <v>205</v>
      </c>
      <c r="F24" s="96"/>
      <c r="G24" s="96"/>
      <c r="H24" s="95"/>
      <c r="I24" s="95"/>
      <c r="J24" s="95"/>
      <c r="K24" s="95"/>
    </row>
    <row r="25" spans="4:11" ht="26.25" customHeight="1" x14ac:dyDescent="0.25">
      <c r="D25" s="93" t="s">
        <v>153</v>
      </c>
      <c r="E25" s="96" t="s">
        <v>206</v>
      </c>
      <c r="F25" s="96"/>
      <c r="G25" s="96"/>
      <c r="H25" s="95"/>
      <c r="I25" s="95"/>
      <c r="J25" s="95"/>
      <c r="K25" s="95"/>
    </row>
    <row r="26" spans="4:11" ht="26.25" customHeight="1" x14ac:dyDescent="0.25">
      <c r="D26" s="93" t="s">
        <v>154</v>
      </c>
      <c r="E26" s="96" t="s">
        <v>208</v>
      </c>
      <c r="F26" s="96"/>
      <c r="G26" s="96"/>
      <c r="H26" s="95"/>
      <c r="I26" s="95"/>
      <c r="J26" s="95"/>
      <c r="K26" s="95"/>
    </row>
    <row r="27" spans="4:11" ht="26.25" customHeight="1" x14ac:dyDescent="0.25">
      <c r="D27" s="93" t="s">
        <v>155</v>
      </c>
      <c r="E27" s="96" t="s">
        <v>210</v>
      </c>
      <c r="F27" s="96"/>
      <c r="G27" s="96"/>
      <c r="H27" s="95"/>
      <c r="I27" s="95"/>
      <c r="J27" s="95"/>
      <c r="K27" s="95"/>
    </row>
    <row r="28" spans="4:11" ht="26.25" customHeight="1" x14ac:dyDescent="0.25">
      <c r="D28" s="93" t="s">
        <v>207</v>
      </c>
      <c r="E28" s="96" t="s">
        <v>204</v>
      </c>
      <c r="F28" s="96"/>
      <c r="G28" s="96"/>
      <c r="H28" s="95"/>
      <c r="I28" s="95"/>
      <c r="J28" s="95"/>
      <c r="K28" s="95"/>
    </row>
    <row r="29" spans="4:11" ht="26.25" customHeight="1" x14ac:dyDescent="0.25">
      <c r="D29" s="93" t="s">
        <v>209</v>
      </c>
      <c r="E29" s="96" t="s">
        <v>211</v>
      </c>
      <c r="F29" s="96"/>
      <c r="G29" s="96"/>
      <c r="H29" s="95"/>
      <c r="I29" s="95"/>
      <c r="J29" s="95"/>
      <c r="K29" s="95"/>
    </row>
  </sheetData>
  <sheetProtection sheet="1" objects="1" scenarios="1"/>
  <mergeCells count="63">
    <mergeCell ref="E29:G29"/>
    <mergeCell ref="H29:I29"/>
    <mergeCell ref="J29:K29"/>
    <mergeCell ref="E28:G28"/>
    <mergeCell ref="H28:I28"/>
    <mergeCell ref="J28:K28"/>
    <mergeCell ref="E26:G26"/>
    <mergeCell ref="H26:I26"/>
    <mergeCell ref="J26:K26"/>
    <mergeCell ref="E27:G27"/>
    <mergeCell ref="H27:I27"/>
    <mergeCell ref="J27:K27"/>
    <mergeCell ref="E24:G24"/>
    <mergeCell ref="H24:I24"/>
    <mergeCell ref="J24:K24"/>
    <mergeCell ref="E25:G25"/>
    <mergeCell ref="H25:I25"/>
    <mergeCell ref="J25:K25"/>
    <mergeCell ref="E22:G22"/>
    <mergeCell ref="H22:I22"/>
    <mergeCell ref="J22:K22"/>
    <mergeCell ref="E23:G23"/>
    <mergeCell ref="H23:I23"/>
    <mergeCell ref="J23:K23"/>
    <mergeCell ref="E20:G20"/>
    <mergeCell ref="H20:I20"/>
    <mergeCell ref="J20:K20"/>
    <mergeCell ref="E21:G21"/>
    <mergeCell ref="H21:I21"/>
    <mergeCell ref="J21:K21"/>
    <mergeCell ref="E18:G18"/>
    <mergeCell ref="H18:I18"/>
    <mergeCell ref="J18:K18"/>
    <mergeCell ref="E19:G19"/>
    <mergeCell ref="H19:I19"/>
    <mergeCell ref="J19:K19"/>
    <mergeCell ref="E16:G16"/>
    <mergeCell ref="H16:I16"/>
    <mergeCell ref="J16:K16"/>
    <mergeCell ref="E17:G17"/>
    <mergeCell ref="H17:I17"/>
    <mergeCell ref="J17:K17"/>
    <mergeCell ref="D13:D14"/>
    <mergeCell ref="E13:E14"/>
    <mergeCell ref="F13:F14"/>
    <mergeCell ref="D11:D12"/>
    <mergeCell ref="E11:E12"/>
    <mergeCell ref="F11:F12"/>
    <mergeCell ref="E1:K1"/>
    <mergeCell ref="D2:E2"/>
    <mergeCell ref="A2:B2"/>
    <mergeCell ref="D7:D8"/>
    <mergeCell ref="E7:E8"/>
    <mergeCell ref="F7:F8"/>
    <mergeCell ref="D3:D4"/>
    <mergeCell ref="E3:E4"/>
    <mergeCell ref="F3:F4"/>
    <mergeCell ref="D9:D10"/>
    <mergeCell ref="E9:E10"/>
    <mergeCell ref="F9:F10"/>
    <mergeCell ref="D5:D6"/>
    <mergeCell ref="E5:E6"/>
    <mergeCell ref="F5:F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55FA94-7AAC-43E2-B662-8B86638E64EC}">
  <dimension ref="A1:K42"/>
  <sheetViews>
    <sheetView topLeftCell="B1" workbookViewId="0">
      <selection activeCell="N8" sqref="N8"/>
    </sheetView>
  </sheetViews>
  <sheetFormatPr defaultRowHeight="14.1" customHeight="1" x14ac:dyDescent="0.25"/>
  <cols>
    <col min="1" max="1" width="75.42578125" style="88" customWidth="1"/>
    <col min="2" max="2" width="9.140625" style="89"/>
    <col min="3" max="3" width="4.7109375" style="54" customWidth="1"/>
    <col min="4" max="4" width="11.28515625" style="54" customWidth="1"/>
    <col min="5" max="5" width="75.5703125" style="88" customWidth="1"/>
    <col min="6" max="6" width="14.85546875" style="89" customWidth="1"/>
    <col min="7" max="7" width="9.140625" style="54"/>
    <col min="8" max="8" width="9.140625" style="97"/>
    <col min="9" max="16384" width="9.140625" style="54"/>
  </cols>
  <sheetData>
    <row r="1" spans="1:11" ht="30" customHeight="1" thickBot="1" x14ac:dyDescent="0.3">
      <c r="A1" s="54"/>
      <c r="B1" s="54"/>
      <c r="D1" s="55" t="s">
        <v>132</v>
      </c>
      <c r="E1" s="56" t="s">
        <v>131</v>
      </c>
      <c r="F1" s="57"/>
      <c r="G1" s="57"/>
      <c r="H1" s="57"/>
      <c r="I1" s="57"/>
      <c r="J1" s="57"/>
      <c r="K1" s="58"/>
    </row>
    <row r="2" spans="1:11" s="61" customFormat="1" ht="30" customHeight="1" thickBot="1" x14ac:dyDescent="0.3">
      <c r="A2" s="59" t="s">
        <v>129</v>
      </c>
      <c r="B2" s="60"/>
      <c r="D2" s="62" t="s">
        <v>130</v>
      </c>
      <c r="E2" s="63"/>
      <c r="F2" s="64" t="s">
        <v>0</v>
      </c>
      <c r="G2" s="65">
        <v>2019</v>
      </c>
      <c r="H2" s="65">
        <v>2020</v>
      </c>
      <c r="I2" s="65">
        <v>2021</v>
      </c>
      <c r="J2" s="65">
        <v>2022</v>
      </c>
      <c r="K2" s="66">
        <v>2023</v>
      </c>
    </row>
    <row r="3" spans="1:11" ht="15" customHeight="1" x14ac:dyDescent="0.25">
      <c r="A3" s="41" t="s">
        <v>128</v>
      </c>
      <c r="B3" s="42"/>
      <c r="D3" s="114" t="s">
        <v>58</v>
      </c>
      <c r="E3" s="115" t="s">
        <v>127</v>
      </c>
      <c r="F3" s="51" t="e">
        <f>(B3/B4)*100</f>
        <v>#DIV/0!</v>
      </c>
      <c r="G3" s="77"/>
      <c r="H3" s="77"/>
      <c r="I3" s="77"/>
      <c r="J3" s="77"/>
      <c r="K3" s="78"/>
    </row>
    <row r="4" spans="1:11" ht="15" customHeight="1" x14ac:dyDescent="0.25">
      <c r="A4" s="41" t="s">
        <v>19</v>
      </c>
      <c r="B4" s="42"/>
      <c r="D4" s="114"/>
      <c r="E4" s="115"/>
      <c r="F4" s="51"/>
      <c r="G4" s="77"/>
      <c r="H4" s="77"/>
      <c r="I4" s="77"/>
      <c r="J4" s="77"/>
      <c r="K4" s="78"/>
    </row>
    <row r="5" spans="1:11" ht="15" customHeight="1" x14ac:dyDescent="0.25">
      <c r="A5" s="43" t="s">
        <v>86</v>
      </c>
      <c r="B5" s="44"/>
      <c r="D5" s="116" t="s">
        <v>59</v>
      </c>
      <c r="E5" s="117" t="s">
        <v>1</v>
      </c>
      <c r="F5" s="52" t="e">
        <f>B5/B6</f>
        <v>#DIV/0!</v>
      </c>
      <c r="G5" s="77"/>
      <c r="H5" s="77"/>
      <c r="I5" s="77"/>
      <c r="J5" s="77"/>
      <c r="K5" s="78"/>
    </row>
    <row r="6" spans="1:11" ht="15" customHeight="1" x14ac:dyDescent="0.25">
      <c r="A6" s="43" t="s">
        <v>19</v>
      </c>
      <c r="B6" s="44"/>
      <c r="D6" s="116"/>
      <c r="E6" s="117"/>
      <c r="F6" s="52"/>
      <c r="G6" s="77"/>
      <c r="H6" s="77"/>
      <c r="I6" s="77"/>
      <c r="J6" s="77"/>
      <c r="K6" s="78"/>
    </row>
    <row r="7" spans="1:11" ht="15" customHeight="1" x14ac:dyDescent="0.25">
      <c r="A7" s="41" t="s">
        <v>13</v>
      </c>
      <c r="B7" s="42"/>
      <c r="D7" s="114" t="s">
        <v>60</v>
      </c>
      <c r="E7" s="115" t="s">
        <v>3</v>
      </c>
      <c r="F7" s="51" t="e">
        <f>(B7/B8)*100</f>
        <v>#DIV/0!</v>
      </c>
      <c r="G7" s="77"/>
      <c r="H7" s="77"/>
      <c r="I7" s="77"/>
      <c r="J7" s="77"/>
      <c r="K7" s="78"/>
    </row>
    <row r="8" spans="1:11" ht="15" customHeight="1" x14ac:dyDescent="0.25">
      <c r="A8" s="41" t="s">
        <v>14</v>
      </c>
      <c r="B8" s="42"/>
      <c r="D8" s="114"/>
      <c r="E8" s="115"/>
      <c r="F8" s="51"/>
      <c r="G8" s="77"/>
      <c r="H8" s="77"/>
      <c r="I8" s="77"/>
      <c r="J8" s="77"/>
      <c r="K8" s="78"/>
    </row>
    <row r="9" spans="1:11" ht="15" customHeight="1" x14ac:dyDescent="0.25">
      <c r="A9" s="39" t="s">
        <v>100</v>
      </c>
      <c r="B9" s="40"/>
      <c r="D9" s="116" t="s">
        <v>61</v>
      </c>
      <c r="E9" s="117" t="s">
        <v>118</v>
      </c>
      <c r="F9" s="50" t="e">
        <f>B9/B10*100</f>
        <v>#DIV/0!</v>
      </c>
      <c r="G9" s="77"/>
      <c r="H9" s="77"/>
      <c r="I9" s="77"/>
      <c r="J9" s="77"/>
      <c r="K9" s="78"/>
    </row>
    <row r="10" spans="1:11" ht="15" customHeight="1" x14ac:dyDescent="0.25">
      <c r="A10" s="39" t="s">
        <v>19</v>
      </c>
      <c r="B10" s="40"/>
      <c r="D10" s="116"/>
      <c r="E10" s="117"/>
      <c r="F10" s="50"/>
      <c r="G10" s="77"/>
      <c r="H10" s="77"/>
      <c r="I10" s="77"/>
      <c r="J10" s="77"/>
      <c r="K10" s="78"/>
    </row>
    <row r="11" spans="1:11" ht="15" customHeight="1" x14ac:dyDescent="0.25">
      <c r="A11" s="41" t="s">
        <v>87</v>
      </c>
      <c r="B11" s="42"/>
      <c r="D11" s="114" t="s">
        <v>62</v>
      </c>
      <c r="E11" s="115" t="s">
        <v>4</v>
      </c>
      <c r="F11" s="51" t="e">
        <f>B11/B12</f>
        <v>#DIV/0!</v>
      </c>
      <c r="G11" s="77"/>
      <c r="H11" s="77"/>
      <c r="I11" s="77"/>
      <c r="J11" s="77"/>
      <c r="K11" s="78"/>
    </row>
    <row r="12" spans="1:11" ht="15" customHeight="1" x14ac:dyDescent="0.25">
      <c r="A12" s="41" t="s">
        <v>88</v>
      </c>
      <c r="B12" s="42"/>
      <c r="D12" s="114"/>
      <c r="E12" s="115"/>
      <c r="F12" s="51"/>
      <c r="G12" s="77"/>
      <c r="H12" s="77"/>
      <c r="I12" s="77"/>
      <c r="J12" s="77"/>
      <c r="K12" s="78"/>
    </row>
    <row r="13" spans="1:11" ht="15" customHeight="1" x14ac:dyDescent="0.25">
      <c r="A13" s="43" t="s">
        <v>110</v>
      </c>
      <c r="B13" s="44"/>
      <c r="D13" s="116" t="s">
        <v>63</v>
      </c>
      <c r="E13" s="117" t="s">
        <v>12</v>
      </c>
      <c r="F13" s="50" t="e">
        <f>B13*100/B14</f>
        <v>#DIV/0!</v>
      </c>
      <c r="G13" s="77"/>
      <c r="H13" s="77"/>
      <c r="I13" s="77"/>
      <c r="J13" s="77"/>
      <c r="K13" s="78"/>
    </row>
    <row r="14" spans="1:11" ht="15" customHeight="1" x14ac:dyDescent="0.25">
      <c r="A14" s="43" t="s">
        <v>111</v>
      </c>
      <c r="B14" s="44"/>
      <c r="D14" s="116"/>
      <c r="E14" s="117"/>
      <c r="F14" s="50"/>
      <c r="G14" s="77"/>
      <c r="H14" s="77"/>
      <c r="I14" s="77"/>
      <c r="J14" s="77"/>
      <c r="K14" s="78"/>
    </row>
    <row r="15" spans="1:11" ht="15" customHeight="1" x14ac:dyDescent="0.25">
      <c r="A15" s="37" t="s">
        <v>20</v>
      </c>
      <c r="B15" s="38"/>
      <c r="D15" s="114" t="s">
        <v>64</v>
      </c>
      <c r="E15" s="115" t="s">
        <v>10</v>
      </c>
      <c r="F15" s="49" t="e">
        <f>B16/B15*100</f>
        <v>#DIV/0!</v>
      </c>
      <c r="G15" s="77"/>
      <c r="H15" s="77"/>
      <c r="I15" s="77"/>
      <c r="J15" s="77"/>
      <c r="K15" s="78"/>
    </row>
    <row r="16" spans="1:11" ht="15" customHeight="1" x14ac:dyDescent="0.25">
      <c r="A16" s="37" t="s">
        <v>21</v>
      </c>
      <c r="B16" s="38"/>
      <c r="D16" s="114"/>
      <c r="E16" s="115"/>
      <c r="F16" s="49"/>
      <c r="G16" s="77"/>
      <c r="H16" s="77"/>
      <c r="I16" s="77"/>
      <c r="J16" s="77"/>
      <c r="K16" s="78"/>
    </row>
    <row r="17" spans="1:11" ht="15" customHeight="1" x14ac:dyDescent="0.25">
      <c r="A17" s="43" t="s">
        <v>47</v>
      </c>
      <c r="B17" s="44"/>
      <c r="D17" s="116" t="s">
        <v>65</v>
      </c>
      <c r="E17" s="117" t="s">
        <v>48</v>
      </c>
      <c r="F17" s="50" t="e">
        <f>B17*100/B18</f>
        <v>#DIV/0!</v>
      </c>
      <c r="G17" s="77"/>
      <c r="H17" s="77"/>
      <c r="I17" s="77"/>
      <c r="J17" s="77"/>
      <c r="K17" s="78"/>
    </row>
    <row r="18" spans="1:11" ht="15" customHeight="1" x14ac:dyDescent="0.25">
      <c r="A18" s="43" t="s">
        <v>46</v>
      </c>
      <c r="B18" s="44"/>
      <c r="D18" s="116"/>
      <c r="E18" s="117"/>
      <c r="F18" s="50"/>
      <c r="G18" s="77"/>
      <c r="H18" s="77"/>
      <c r="I18" s="77"/>
      <c r="J18" s="77"/>
      <c r="K18" s="78"/>
    </row>
    <row r="20" spans="1:11" ht="33" customHeight="1" x14ac:dyDescent="0.25">
      <c r="D20" s="90" t="s">
        <v>141</v>
      </c>
      <c r="E20" s="91" t="s">
        <v>142</v>
      </c>
      <c r="F20" s="91"/>
      <c r="G20" s="91"/>
      <c r="H20" s="92" t="s">
        <v>143</v>
      </c>
      <c r="I20" s="92"/>
      <c r="J20" s="92" t="s">
        <v>144</v>
      </c>
      <c r="K20" s="92"/>
    </row>
    <row r="21" spans="1:11" ht="24.75" customHeight="1" x14ac:dyDescent="0.25">
      <c r="D21" s="93" t="s">
        <v>156</v>
      </c>
      <c r="E21" s="96" t="s">
        <v>212</v>
      </c>
      <c r="F21" s="96"/>
      <c r="G21" s="96"/>
      <c r="H21" s="95"/>
      <c r="I21" s="95"/>
      <c r="J21" s="95"/>
      <c r="K21" s="95"/>
    </row>
    <row r="22" spans="1:11" ht="24.75" customHeight="1" x14ac:dyDescent="0.25">
      <c r="D22" s="93" t="s">
        <v>157</v>
      </c>
      <c r="E22" s="96" t="s">
        <v>213</v>
      </c>
      <c r="F22" s="96"/>
      <c r="G22" s="96"/>
      <c r="H22" s="95"/>
      <c r="I22" s="95"/>
      <c r="J22" s="95"/>
      <c r="K22" s="95"/>
    </row>
    <row r="23" spans="1:11" ht="24.75" customHeight="1" x14ac:dyDescent="0.25">
      <c r="D23" s="93" t="s">
        <v>158</v>
      </c>
      <c r="E23" s="96" t="s">
        <v>214</v>
      </c>
      <c r="F23" s="96"/>
      <c r="G23" s="96"/>
      <c r="H23" s="95"/>
      <c r="I23" s="95"/>
      <c r="J23" s="95"/>
      <c r="K23" s="95"/>
    </row>
    <row r="24" spans="1:11" ht="24.75" customHeight="1" x14ac:dyDescent="0.25">
      <c r="D24" s="93" t="s">
        <v>159</v>
      </c>
      <c r="E24" s="96" t="s">
        <v>215</v>
      </c>
      <c r="F24" s="96"/>
      <c r="G24" s="96"/>
      <c r="H24" s="95"/>
      <c r="I24" s="95"/>
      <c r="J24" s="95"/>
      <c r="K24" s="95"/>
    </row>
    <row r="25" spans="1:11" ht="24.75" customHeight="1" x14ac:dyDescent="0.25">
      <c r="D25" s="93" t="s">
        <v>160</v>
      </c>
      <c r="E25" s="96" t="s">
        <v>216</v>
      </c>
      <c r="F25" s="96"/>
      <c r="G25" s="96"/>
      <c r="H25" s="95"/>
      <c r="I25" s="95"/>
      <c r="J25" s="95"/>
      <c r="K25" s="95"/>
    </row>
    <row r="26" spans="1:11" ht="24.75" customHeight="1" x14ac:dyDescent="0.25">
      <c r="D26" s="93" t="s">
        <v>161</v>
      </c>
      <c r="E26" s="96" t="s">
        <v>217</v>
      </c>
      <c r="F26" s="96"/>
      <c r="G26" s="96"/>
      <c r="H26" s="95"/>
      <c r="I26" s="95"/>
      <c r="J26" s="95"/>
      <c r="K26" s="95"/>
    </row>
    <row r="27" spans="1:11" ht="24.75" customHeight="1" x14ac:dyDescent="0.25">
      <c r="D27" s="93" t="s">
        <v>162</v>
      </c>
      <c r="E27" s="96" t="s">
        <v>218</v>
      </c>
      <c r="F27" s="96"/>
      <c r="G27" s="96"/>
      <c r="H27" s="95"/>
      <c r="I27" s="95"/>
      <c r="J27" s="95"/>
      <c r="K27" s="95"/>
    </row>
    <row r="28" spans="1:11" ht="24.75" customHeight="1" x14ac:dyDescent="0.25">
      <c r="D28" s="93" t="s">
        <v>163</v>
      </c>
      <c r="E28" s="96" t="s">
        <v>219</v>
      </c>
      <c r="F28" s="96"/>
      <c r="G28" s="96"/>
      <c r="H28" s="95"/>
      <c r="I28" s="95"/>
      <c r="J28" s="95"/>
      <c r="K28" s="95"/>
    </row>
    <row r="29" spans="1:11" ht="24.75" customHeight="1" x14ac:dyDescent="0.25">
      <c r="D29" s="93" t="s">
        <v>164</v>
      </c>
      <c r="E29" s="96" t="s">
        <v>220</v>
      </c>
      <c r="F29" s="96"/>
      <c r="G29" s="96"/>
      <c r="H29" s="95"/>
      <c r="I29" s="95"/>
      <c r="J29" s="95"/>
      <c r="K29" s="95"/>
    </row>
    <row r="30" spans="1:11" ht="24.75" customHeight="1" x14ac:dyDescent="0.25">
      <c r="D30" s="93" t="s">
        <v>165</v>
      </c>
      <c r="E30" s="96" t="s">
        <v>221</v>
      </c>
      <c r="F30" s="96"/>
      <c r="G30" s="96"/>
      <c r="H30" s="95"/>
      <c r="I30" s="95"/>
      <c r="J30" s="95"/>
      <c r="K30" s="95"/>
    </row>
    <row r="31" spans="1:11" ht="24.75" customHeight="1" x14ac:dyDescent="0.25">
      <c r="D31" s="93" t="s">
        <v>222</v>
      </c>
      <c r="E31" s="96" t="s">
        <v>223</v>
      </c>
      <c r="F31" s="96"/>
      <c r="G31" s="96"/>
      <c r="H31" s="95"/>
      <c r="I31" s="95"/>
      <c r="J31" s="95"/>
      <c r="K31" s="95"/>
    </row>
    <row r="32" spans="1:11" ht="24.75" customHeight="1" x14ac:dyDescent="0.25">
      <c r="D32" s="93" t="s">
        <v>224</v>
      </c>
      <c r="E32" s="96" t="s">
        <v>225</v>
      </c>
      <c r="F32" s="96"/>
      <c r="G32" s="96"/>
      <c r="H32" s="95"/>
      <c r="I32" s="95"/>
      <c r="J32" s="95"/>
      <c r="K32" s="95"/>
    </row>
    <row r="33" spans="4:11" ht="24.75" customHeight="1" x14ac:dyDescent="0.25">
      <c r="D33" s="93" t="s">
        <v>226</v>
      </c>
      <c r="E33" s="96" t="s">
        <v>227</v>
      </c>
      <c r="F33" s="96"/>
      <c r="G33" s="96"/>
      <c r="H33" s="95"/>
      <c r="I33" s="95"/>
      <c r="J33" s="95"/>
      <c r="K33" s="95"/>
    </row>
    <row r="34" spans="4:11" ht="24.75" customHeight="1" x14ac:dyDescent="0.25">
      <c r="D34" s="93" t="s">
        <v>228</v>
      </c>
      <c r="E34" s="96" t="s">
        <v>229</v>
      </c>
      <c r="F34" s="96"/>
      <c r="G34" s="96"/>
      <c r="H34" s="95"/>
      <c r="I34" s="95"/>
      <c r="J34" s="95"/>
      <c r="K34" s="95"/>
    </row>
    <row r="35" spans="4:11" ht="24.75" customHeight="1" x14ac:dyDescent="0.25">
      <c r="D35" s="93" t="s">
        <v>230</v>
      </c>
      <c r="E35" s="96" t="s">
        <v>231</v>
      </c>
      <c r="F35" s="96"/>
      <c r="G35" s="96"/>
      <c r="H35" s="95"/>
      <c r="I35" s="95"/>
      <c r="J35" s="95"/>
      <c r="K35" s="95"/>
    </row>
    <row r="36" spans="4:11" ht="24.75" customHeight="1" x14ac:dyDescent="0.25">
      <c r="D36" s="93" t="s">
        <v>232</v>
      </c>
      <c r="E36" s="96" t="s">
        <v>233</v>
      </c>
      <c r="F36" s="96"/>
      <c r="G36" s="96"/>
      <c r="H36" s="95"/>
      <c r="I36" s="95"/>
      <c r="J36" s="95"/>
      <c r="K36" s="95"/>
    </row>
    <row r="37" spans="4:11" ht="24.75" customHeight="1" x14ac:dyDescent="0.25">
      <c r="D37" s="93" t="s">
        <v>234</v>
      </c>
      <c r="E37" s="96" t="s">
        <v>235</v>
      </c>
      <c r="F37" s="96"/>
      <c r="G37" s="96"/>
      <c r="H37" s="95"/>
      <c r="I37" s="95"/>
      <c r="J37" s="95"/>
      <c r="K37" s="95"/>
    </row>
    <row r="38" spans="4:11" ht="24.75" customHeight="1" x14ac:dyDescent="0.25">
      <c r="D38" s="93" t="s">
        <v>236</v>
      </c>
      <c r="E38" s="96" t="s">
        <v>237</v>
      </c>
      <c r="F38" s="96"/>
      <c r="G38" s="96"/>
      <c r="H38" s="95"/>
      <c r="I38" s="95"/>
      <c r="J38" s="95"/>
      <c r="K38" s="95"/>
    </row>
    <row r="39" spans="4:11" ht="24.75" customHeight="1" x14ac:dyDescent="0.25">
      <c r="D39" s="93" t="s">
        <v>238</v>
      </c>
      <c r="E39" s="96" t="s">
        <v>239</v>
      </c>
      <c r="F39" s="96"/>
      <c r="G39" s="96"/>
      <c r="H39" s="95"/>
      <c r="I39" s="95"/>
      <c r="J39" s="95"/>
      <c r="K39" s="95"/>
    </row>
    <row r="40" spans="4:11" ht="24.75" customHeight="1" x14ac:dyDescent="0.25">
      <c r="D40" s="93" t="s">
        <v>240</v>
      </c>
      <c r="E40" s="96" t="s">
        <v>241</v>
      </c>
      <c r="F40" s="96"/>
      <c r="G40" s="96"/>
      <c r="H40" s="95"/>
      <c r="I40" s="95"/>
      <c r="J40" s="95"/>
      <c r="K40" s="95"/>
    </row>
    <row r="41" spans="4:11" ht="24.75" customHeight="1" x14ac:dyDescent="0.25">
      <c r="D41" s="93" t="s">
        <v>242</v>
      </c>
      <c r="E41" s="96" t="s">
        <v>243</v>
      </c>
      <c r="F41" s="96"/>
      <c r="G41" s="96"/>
      <c r="H41" s="95"/>
      <c r="I41" s="95"/>
      <c r="J41" s="95"/>
      <c r="K41" s="95"/>
    </row>
    <row r="42" spans="4:11" ht="24.75" customHeight="1" x14ac:dyDescent="0.25">
      <c r="D42" s="93" t="s">
        <v>244</v>
      </c>
      <c r="E42" s="96" t="s">
        <v>245</v>
      </c>
      <c r="F42" s="96"/>
      <c r="G42" s="96"/>
      <c r="H42" s="95"/>
      <c r="I42" s="95"/>
      <c r="J42" s="95"/>
      <c r="K42" s="95"/>
    </row>
  </sheetData>
  <sheetProtection sheet="1" objects="1" scenarios="1"/>
  <mergeCells count="96">
    <mergeCell ref="E42:G42"/>
    <mergeCell ref="H42:I42"/>
    <mergeCell ref="J42:K42"/>
    <mergeCell ref="E40:G40"/>
    <mergeCell ref="H40:I40"/>
    <mergeCell ref="J40:K40"/>
    <mergeCell ref="E41:G41"/>
    <mergeCell ref="H41:I41"/>
    <mergeCell ref="J41:K41"/>
    <mergeCell ref="E38:G38"/>
    <mergeCell ref="H38:I38"/>
    <mergeCell ref="J38:K38"/>
    <mergeCell ref="E39:G39"/>
    <mergeCell ref="H39:I39"/>
    <mergeCell ref="J39:K39"/>
    <mergeCell ref="E36:G36"/>
    <mergeCell ref="H36:I36"/>
    <mergeCell ref="J36:K36"/>
    <mergeCell ref="E37:G37"/>
    <mergeCell ref="H37:I37"/>
    <mergeCell ref="J37:K37"/>
    <mergeCell ref="E34:G34"/>
    <mergeCell ref="H34:I34"/>
    <mergeCell ref="J34:K34"/>
    <mergeCell ref="E35:G35"/>
    <mergeCell ref="H35:I35"/>
    <mergeCell ref="J35:K35"/>
    <mergeCell ref="E32:G32"/>
    <mergeCell ref="H32:I32"/>
    <mergeCell ref="J32:K32"/>
    <mergeCell ref="E33:G33"/>
    <mergeCell ref="H33:I33"/>
    <mergeCell ref="J33:K33"/>
    <mergeCell ref="E30:G30"/>
    <mergeCell ref="H30:I30"/>
    <mergeCell ref="J30:K30"/>
    <mergeCell ref="E31:G31"/>
    <mergeCell ref="H31:I31"/>
    <mergeCell ref="J31:K31"/>
    <mergeCell ref="E28:G28"/>
    <mergeCell ref="H28:I28"/>
    <mergeCell ref="J28:K28"/>
    <mergeCell ref="E29:G29"/>
    <mergeCell ref="H29:I29"/>
    <mergeCell ref="J29:K29"/>
    <mergeCell ref="E26:G26"/>
    <mergeCell ref="H26:I26"/>
    <mergeCell ref="J26:K26"/>
    <mergeCell ref="E27:G27"/>
    <mergeCell ref="H27:I27"/>
    <mergeCell ref="J27:K27"/>
    <mergeCell ref="E24:G24"/>
    <mergeCell ref="H24:I24"/>
    <mergeCell ref="J24:K24"/>
    <mergeCell ref="E25:G25"/>
    <mergeCell ref="H25:I25"/>
    <mergeCell ref="J25:K25"/>
    <mergeCell ref="E22:G22"/>
    <mergeCell ref="H22:I22"/>
    <mergeCell ref="J22:K22"/>
    <mergeCell ref="E23:G23"/>
    <mergeCell ref="H23:I23"/>
    <mergeCell ref="J23:K23"/>
    <mergeCell ref="E20:G20"/>
    <mergeCell ref="H20:I20"/>
    <mergeCell ref="J20:K20"/>
    <mergeCell ref="E21:G21"/>
    <mergeCell ref="H21:I21"/>
    <mergeCell ref="J21:K21"/>
    <mergeCell ref="D17:D18"/>
    <mergeCell ref="E17:E18"/>
    <mergeCell ref="F17:F18"/>
    <mergeCell ref="D11:D12"/>
    <mergeCell ref="E11:E12"/>
    <mergeCell ref="F11:F12"/>
    <mergeCell ref="D13:D14"/>
    <mergeCell ref="E13:E14"/>
    <mergeCell ref="F13:F14"/>
    <mergeCell ref="D15:D16"/>
    <mergeCell ref="E15:E16"/>
    <mergeCell ref="F15:F16"/>
    <mergeCell ref="D9:D10"/>
    <mergeCell ref="E9:E10"/>
    <mergeCell ref="F9:F10"/>
    <mergeCell ref="D5:D6"/>
    <mergeCell ref="E5:E6"/>
    <mergeCell ref="F5:F6"/>
    <mergeCell ref="D7:D8"/>
    <mergeCell ref="E7:E8"/>
    <mergeCell ref="F7:F8"/>
    <mergeCell ref="E1:K1"/>
    <mergeCell ref="A2:B2"/>
    <mergeCell ref="D2:E2"/>
    <mergeCell ref="D3:D4"/>
    <mergeCell ref="E3:E4"/>
    <mergeCell ref="F3:F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64D9C7-B26E-455B-87AE-E36D7E459EE2}">
  <dimension ref="A1:K17"/>
  <sheetViews>
    <sheetView topLeftCell="B1" workbookViewId="0">
      <selection activeCell="M10" sqref="M10"/>
    </sheetView>
  </sheetViews>
  <sheetFormatPr defaultRowHeight="14.1" customHeight="1" x14ac:dyDescent="0.25"/>
  <cols>
    <col min="1" max="1" width="75.42578125" style="88" customWidth="1"/>
    <col min="2" max="2" width="9.140625" style="89"/>
    <col min="3" max="3" width="4.7109375" style="54" customWidth="1"/>
    <col min="4" max="4" width="10.85546875" style="54" customWidth="1"/>
    <col min="5" max="5" width="75.5703125" style="88" customWidth="1"/>
    <col min="6" max="6" width="14.85546875" style="89" customWidth="1"/>
    <col min="7" max="7" width="9.140625" style="54"/>
    <col min="8" max="8" width="9.140625" style="97"/>
    <col min="9" max="16384" width="9.140625" style="54"/>
  </cols>
  <sheetData>
    <row r="1" spans="1:11" ht="30" customHeight="1" thickBot="1" x14ac:dyDescent="0.3">
      <c r="A1" s="54"/>
      <c r="B1" s="54"/>
      <c r="D1" s="55" t="s">
        <v>133</v>
      </c>
      <c r="E1" s="56" t="s">
        <v>66</v>
      </c>
      <c r="F1" s="57"/>
      <c r="G1" s="57"/>
      <c r="H1" s="57"/>
      <c r="I1" s="57"/>
      <c r="J1" s="57"/>
      <c r="K1" s="58"/>
    </row>
    <row r="2" spans="1:11" s="61" customFormat="1" ht="30" customHeight="1" thickBot="1" x14ac:dyDescent="0.3">
      <c r="A2" s="59" t="s">
        <v>129</v>
      </c>
      <c r="B2" s="60"/>
      <c r="D2" s="62" t="s">
        <v>130</v>
      </c>
      <c r="E2" s="63"/>
      <c r="F2" s="64" t="s">
        <v>0</v>
      </c>
      <c r="G2" s="65">
        <v>2019</v>
      </c>
      <c r="H2" s="65">
        <v>2020</v>
      </c>
      <c r="I2" s="65">
        <v>2021</v>
      </c>
      <c r="J2" s="65">
        <v>2022</v>
      </c>
      <c r="K2" s="66">
        <v>2023</v>
      </c>
    </row>
    <row r="3" spans="1:11" ht="15" customHeight="1" x14ac:dyDescent="0.25">
      <c r="A3" s="41" t="s">
        <v>22</v>
      </c>
      <c r="B3" s="42"/>
      <c r="D3" s="114" t="s">
        <v>57</v>
      </c>
      <c r="E3" s="115" t="s">
        <v>11</v>
      </c>
      <c r="F3" s="49" t="e">
        <f>B3/B4*100</f>
        <v>#DIV/0!</v>
      </c>
      <c r="G3" s="77"/>
      <c r="H3" s="77"/>
      <c r="I3" s="77"/>
      <c r="J3" s="77"/>
      <c r="K3" s="78"/>
    </row>
    <row r="4" spans="1:11" ht="15" customHeight="1" x14ac:dyDescent="0.25">
      <c r="A4" s="41" t="s">
        <v>19</v>
      </c>
      <c r="B4" s="42"/>
      <c r="D4" s="114"/>
      <c r="E4" s="115"/>
      <c r="F4" s="49"/>
      <c r="G4" s="77"/>
      <c r="H4" s="77"/>
      <c r="I4" s="77"/>
      <c r="J4" s="77"/>
      <c r="K4" s="78"/>
    </row>
    <row r="5" spans="1:11" ht="15" customHeight="1" x14ac:dyDescent="0.25">
      <c r="A5" s="43" t="s">
        <v>138</v>
      </c>
      <c r="B5" s="44"/>
      <c r="D5" s="116" t="s">
        <v>120</v>
      </c>
      <c r="E5" s="117" t="s">
        <v>137</v>
      </c>
      <c r="F5" s="50" t="e">
        <f>B5/B6*100</f>
        <v>#DIV/0!</v>
      </c>
      <c r="G5" s="77"/>
      <c r="H5" s="77"/>
      <c r="I5" s="77"/>
      <c r="J5" s="77"/>
      <c r="K5" s="78"/>
    </row>
    <row r="6" spans="1:11" ht="15" customHeight="1" thickBot="1" x14ac:dyDescent="0.3">
      <c r="A6" s="45" t="s">
        <v>19</v>
      </c>
      <c r="B6" s="46"/>
      <c r="D6" s="118"/>
      <c r="E6" s="119"/>
      <c r="F6" s="53"/>
      <c r="G6" s="86"/>
      <c r="H6" s="86"/>
      <c r="I6" s="86"/>
      <c r="J6" s="86"/>
      <c r="K6" s="87"/>
    </row>
    <row r="8" spans="1:11" ht="33" customHeight="1" x14ac:dyDescent="0.25">
      <c r="D8" s="90" t="s">
        <v>141</v>
      </c>
      <c r="E8" s="91" t="s">
        <v>142</v>
      </c>
      <c r="F8" s="91"/>
      <c r="G8" s="91"/>
      <c r="H8" s="92" t="s">
        <v>143</v>
      </c>
      <c r="I8" s="92"/>
      <c r="J8" s="92" t="s">
        <v>144</v>
      </c>
      <c r="K8" s="92"/>
    </row>
    <row r="9" spans="1:11" ht="27.75" customHeight="1" x14ac:dyDescent="0.25">
      <c r="D9" s="111" t="s">
        <v>166</v>
      </c>
      <c r="E9" s="96" t="s">
        <v>246</v>
      </c>
      <c r="F9" s="96"/>
      <c r="G9" s="96"/>
      <c r="H9" s="112"/>
      <c r="I9" s="112"/>
      <c r="J9" s="112"/>
      <c r="K9" s="112"/>
    </row>
    <row r="10" spans="1:11" ht="27.75" customHeight="1" x14ac:dyDescent="0.25">
      <c r="D10" s="111" t="s">
        <v>167</v>
      </c>
      <c r="E10" s="96" t="s">
        <v>247</v>
      </c>
      <c r="F10" s="96"/>
      <c r="G10" s="96"/>
      <c r="H10" s="112"/>
      <c r="I10" s="112"/>
      <c r="J10" s="112"/>
      <c r="K10" s="112"/>
    </row>
    <row r="11" spans="1:11" ht="27.75" customHeight="1" x14ac:dyDescent="0.25">
      <c r="D11" s="111" t="s">
        <v>168</v>
      </c>
      <c r="E11" s="96" t="s">
        <v>248</v>
      </c>
      <c r="F11" s="96"/>
      <c r="G11" s="96"/>
      <c r="H11" s="112"/>
      <c r="I11" s="112"/>
      <c r="J11" s="112"/>
      <c r="K11" s="112"/>
    </row>
    <row r="12" spans="1:11" ht="27.75" customHeight="1" x14ac:dyDescent="0.25">
      <c r="D12" s="111" t="s">
        <v>169</v>
      </c>
      <c r="E12" s="96" t="s">
        <v>249</v>
      </c>
      <c r="F12" s="96"/>
      <c r="G12" s="96"/>
      <c r="H12" s="112"/>
      <c r="I12" s="112"/>
      <c r="J12" s="112"/>
      <c r="K12" s="112"/>
    </row>
    <row r="13" spans="1:11" ht="27.75" customHeight="1" x14ac:dyDescent="0.25">
      <c r="D13" s="111" t="s">
        <v>170</v>
      </c>
      <c r="E13" s="96" t="s">
        <v>250</v>
      </c>
      <c r="F13" s="96"/>
      <c r="G13" s="96"/>
      <c r="H13" s="112"/>
      <c r="I13" s="112"/>
      <c r="J13" s="112"/>
      <c r="K13" s="112"/>
    </row>
    <row r="14" spans="1:11" ht="27.75" customHeight="1" x14ac:dyDescent="0.25">
      <c r="D14" s="111" t="s">
        <v>171</v>
      </c>
      <c r="E14" s="96" t="s">
        <v>251</v>
      </c>
      <c r="F14" s="96"/>
      <c r="G14" s="96"/>
      <c r="H14" s="112"/>
      <c r="I14" s="112"/>
      <c r="J14" s="112"/>
      <c r="K14" s="112"/>
    </row>
    <row r="15" spans="1:11" ht="27.75" customHeight="1" x14ac:dyDescent="0.25">
      <c r="D15" s="111" t="s">
        <v>172</v>
      </c>
      <c r="E15" s="96" t="s">
        <v>252</v>
      </c>
      <c r="F15" s="96"/>
      <c r="G15" s="96"/>
      <c r="H15" s="112"/>
      <c r="I15" s="112"/>
      <c r="J15" s="112"/>
      <c r="K15" s="112"/>
    </row>
    <row r="16" spans="1:11" ht="27.75" customHeight="1" x14ac:dyDescent="0.25">
      <c r="D16" s="111" t="s">
        <v>173</v>
      </c>
      <c r="E16" s="96" t="s">
        <v>253</v>
      </c>
      <c r="F16" s="96"/>
      <c r="G16" s="96"/>
      <c r="H16" s="112"/>
      <c r="I16" s="112"/>
      <c r="J16" s="112"/>
      <c r="K16" s="112"/>
    </row>
    <row r="17" spans="4:11" ht="27.75" customHeight="1" x14ac:dyDescent="0.25">
      <c r="D17" s="111" t="s">
        <v>174</v>
      </c>
      <c r="E17" s="96" t="s">
        <v>254</v>
      </c>
      <c r="F17" s="96"/>
      <c r="G17" s="96"/>
      <c r="H17" s="112"/>
      <c r="I17" s="112"/>
      <c r="J17" s="112"/>
      <c r="K17" s="112"/>
    </row>
  </sheetData>
  <sheetProtection sheet="1" objects="1" scenarios="1"/>
  <mergeCells count="39">
    <mergeCell ref="E17:G17"/>
    <mergeCell ref="H17:I17"/>
    <mergeCell ref="J17:K17"/>
    <mergeCell ref="E16:G16"/>
    <mergeCell ref="H16:I16"/>
    <mergeCell ref="J16:K16"/>
    <mergeCell ref="E14:G14"/>
    <mergeCell ref="H14:I14"/>
    <mergeCell ref="J14:K14"/>
    <mergeCell ref="E15:G15"/>
    <mergeCell ref="H15:I15"/>
    <mergeCell ref="J15:K15"/>
    <mergeCell ref="E12:G12"/>
    <mergeCell ref="H12:I12"/>
    <mergeCell ref="J12:K12"/>
    <mergeCell ref="E13:G13"/>
    <mergeCell ref="H13:I13"/>
    <mergeCell ref="J13:K13"/>
    <mergeCell ref="E10:G10"/>
    <mergeCell ref="H10:I10"/>
    <mergeCell ref="J10:K10"/>
    <mergeCell ref="E11:G11"/>
    <mergeCell ref="H11:I11"/>
    <mergeCell ref="J11:K11"/>
    <mergeCell ref="E8:G8"/>
    <mergeCell ref="H8:I8"/>
    <mergeCell ref="J8:K8"/>
    <mergeCell ref="E9:G9"/>
    <mergeCell ref="H9:I9"/>
    <mergeCell ref="J9:K9"/>
    <mergeCell ref="E1:K1"/>
    <mergeCell ref="A2:B2"/>
    <mergeCell ref="D2:E2"/>
    <mergeCell ref="D5:D6"/>
    <mergeCell ref="E5:E6"/>
    <mergeCell ref="F5:F6"/>
    <mergeCell ref="D3:D4"/>
    <mergeCell ref="E3:E4"/>
    <mergeCell ref="F3:F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49B74-7D3C-4954-B93A-F26114A85DEE}">
  <dimension ref="A1:K23"/>
  <sheetViews>
    <sheetView tabSelected="1" topLeftCell="C1" zoomScaleNormal="100" workbookViewId="0">
      <selection activeCell="F3" sqref="F3:F13"/>
    </sheetView>
  </sheetViews>
  <sheetFormatPr defaultRowHeight="14.1" customHeight="1" x14ac:dyDescent="0.25"/>
  <cols>
    <col min="1" max="1" width="75.42578125" style="88" customWidth="1"/>
    <col min="2" max="2" width="9.140625" style="89"/>
    <col min="3" max="3" width="4.7109375" style="54" customWidth="1"/>
    <col min="4" max="4" width="10.5703125" style="54" customWidth="1"/>
    <col min="5" max="5" width="75.5703125" style="88" customWidth="1"/>
    <col min="6" max="6" width="14.85546875" style="89" customWidth="1"/>
    <col min="7" max="7" width="9.140625" style="54"/>
    <col min="8" max="8" width="9.140625" style="97"/>
    <col min="9" max="16384" width="9.140625" style="54"/>
  </cols>
  <sheetData>
    <row r="1" spans="1:11" ht="30" customHeight="1" thickBot="1" x14ac:dyDescent="0.3">
      <c r="A1" s="54"/>
      <c r="B1" s="54"/>
      <c r="D1" s="55" t="s">
        <v>134</v>
      </c>
      <c r="E1" s="56" t="s">
        <v>67</v>
      </c>
      <c r="F1" s="57"/>
      <c r="G1" s="57"/>
      <c r="H1" s="57"/>
      <c r="I1" s="57"/>
      <c r="J1" s="57"/>
      <c r="K1" s="58"/>
    </row>
    <row r="2" spans="1:11" s="61" customFormat="1" ht="30" customHeight="1" thickBot="1" x14ac:dyDescent="0.3">
      <c r="A2" s="59" t="s">
        <v>129</v>
      </c>
      <c r="B2" s="60"/>
      <c r="D2" s="62" t="s">
        <v>130</v>
      </c>
      <c r="E2" s="63"/>
      <c r="F2" s="64" t="s">
        <v>0</v>
      </c>
      <c r="G2" s="65">
        <v>2019</v>
      </c>
      <c r="H2" s="65">
        <v>2020</v>
      </c>
      <c r="I2" s="65">
        <v>2021</v>
      </c>
      <c r="J2" s="65">
        <v>2022</v>
      </c>
      <c r="K2" s="66">
        <v>2023</v>
      </c>
    </row>
    <row r="3" spans="1:11" ht="15" customHeight="1" x14ac:dyDescent="0.25">
      <c r="A3" s="41" t="s">
        <v>15</v>
      </c>
      <c r="B3" s="42"/>
      <c r="D3" s="79" t="s">
        <v>71</v>
      </c>
      <c r="E3" s="80" t="s">
        <v>5</v>
      </c>
      <c r="F3" s="51" t="e">
        <f>B3*100/B4</f>
        <v>#DIV/0!</v>
      </c>
      <c r="G3" s="77"/>
      <c r="H3" s="77"/>
      <c r="I3" s="77"/>
      <c r="J3" s="77"/>
      <c r="K3" s="78"/>
    </row>
    <row r="4" spans="1:11" ht="15" customHeight="1" x14ac:dyDescent="0.25">
      <c r="A4" s="41" t="s">
        <v>89</v>
      </c>
      <c r="B4" s="42"/>
      <c r="D4" s="79"/>
      <c r="E4" s="80"/>
      <c r="F4" s="51"/>
      <c r="G4" s="77"/>
      <c r="H4" s="77"/>
      <c r="I4" s="77"/>
      <c r="J4" s="77"/>
      <c r="K4" s="78"/>
    </row>
    <row r="5" spans="1:11" ht="15" customHeight="1" x14ac:dyDescent="0.25">
      <c r="A5" s="43" t="s">
        <v>101</v>
      </c>
      <c r="B5" s="44"/>
      <c r="D5" s="81" t="s">
        <v>72</v>
      </c>
      <c r="E5" s="82" t="s">
        <v>68</v>
      </c>
      <c r="F5" s="50" t="e">
        <f>B5/B6*100</f>
        <v>#DIV/0!</v>
      </c>
      <c r="G5" s="77"/>
      <c r="H5" s="77"/>
      <c r="I5" s="77"/>
      <c r="J5" s="77"/>
      <c r="K5" s="78"/>
    </row>
    <row r="6" spans="1:11" ht="15" customHeight="1" x14ac:dyDescent="0.25">
      <c r="A6" s="43" t="s">
        <v>19</v>
      </c>
      <c r="B6" s="44"/>
      <c r="D6" s="81"/>
      <c r="E6" s="82"/>
      <c r="F6" s="50"/>
      <c r="G6" s="77"/>
      <c r="H6" s="77"/>
      <c r="I6" s="77"/>
      <c r="J6" s="77"/>
      <c r="K6" s="78"/>
    </row>
    <row r="7" spans="1:11" ht="15" customHeight="1" x14ac:dyDescent="0.25">
      <c r="A7" s="41" t="s">
        <v>119</v>
      </c>
      <c r="B7" s="42"/>
      <c r="D7" s="79" t="s">
        <v>73</v>
      </c>
      <c r="E7" s="80" t="s">
        <v>103</v>
      </c>
      <c r="F7" s="49" t="e">
        <f>B7/B8*100</f>
        <v>#DIV/0!</v>
      </c>
      <c r="G7" s="77"/>
      <c r="H7" s="77"/>
      <c r="I7" s="77"/>
      <c r="J7" s="77"/>
      <c r="K7" s="78"/>
    </row>
    <row r="8" spans="1:11" ht="15" customHeight="1" x14ac:dyDescent="0.25">
      <c r="A8" s="41" t="s">
        <v>89</v>
      </c>
      <c r="B8" s="42"/>
      <c r="D8" s="79"/>
      <c r="E8" s="80"/>
      <c r="F8" s="49"/>
      <c r="G8" s="77"/>
      <c r="H8" s="77"/>
      <c r="I8" s="77"/>
      <c r="J8" s="77"/>
      <c r="K8" s="78"/>
    </row>
    <row r="9" spans="1:11" ht="15" customHeight="1" x14ac:dyDescent="0.25">
      <c r="A9" s="43" t="s">
        <v>102</v>
      </c>
      <c r="B9" s="44"/>
      <c r="D9" s="81" t="s">
        <v>74</v>
      </c>
      <c r="E9" s="82" t="s">
        <v>69</v>
      </c>
      <c r="F9" s="50" t="e">
        <f>B9/B10*100</f>
        <v>#DIV/0!</v>
      </c>
      <c r="G9" s="77"/>
      <c r="H9" s="77"/>
      <c r="I9" s="77"/>
      <c r="J9" s="77"/>
      <c r="K9" s="78"/>
    </row>
    <row r="10" spans="1:11" ht="15" customHeight="1" x14ac:dyDescent="0.25">
      <c r="A10" s="43" t="s">
        <v>19</v>
      </c>
      <c r="B10" s="44"/>
      <c r="D10" s="81"/>
      <c r="E10" s="82"/>
      <c r="F10" s="50"/>
      <c r="G10" s="77"/>
      <c r="H10" s="77"/>
      <c r="I10" s="77"/>
      <c r="J10" s="77"/>
      <c r="K10" s="78"/>
    </row>
    <row r="11" spans="1:11" ht="15" customHeight="1" x14ac:dyDescent="0.25">
      <c r="A11" s="41" t="s">
        <v>105</v>
      </c>
      <c r="B11" s="42"/>
      <c r="D11" s="79" t="s">
        <v>121</v>
      </c>
      <c r="E11" s="80" t="s">
        <v>104</v>
      </c>
      <c r="F11" s="49" t="e">
        <f>B11/B12*100</f>
        <v>#DIV/0!</v>
      </c>
      <c r="G11" s="77"/>
      <c r="H11" s="77"/>
      <c r="I11" s="77"/>
      <c r="J11" s="77"/>
      <c r="K11" s="78"/>
    </row>
    <row r="12" spans="1:11" ht="15" customHeight="1" x14ac:dyDescent="0.25">
      <c r="A12" s="41" t="s">
        <v>89</v>
      </c>
      <c r="B12" s="42"/>
      <c r="D12" s="79"/>
      <c r="E12" s="80"/>
      <c r="F12" s="49"/>
      <c r="G12" s="77"/>
      <c r="H12" s="77"/>
      <c r="I12" s="77"/>
      <c r="J12" s="77"/>
      <c r="K12" s="78"/>
    </row>
    <row r="13" spans="1:11" ht="15" customHeight="1" thickBot="1" x14ac:dyDescent="0.3">
      <c r="A13" s="45" t="s">
        <v>70</v>
      </c>
      <c r="B13" s="108"/>
      <c r="D13" s="109" t="s">
        <v>122</v>
      </c>
      <c r="E13" s="110" t="s">
        <v>70</v>
      </c>
      <c r="F13" s="113">
        <f>B13</f>
        <v>0</v>
      </c>
      <c r="G13" s="86"/>
      <c r="H13" s="86"/>
      <c r="I13" s="86"/>
      <c r="J13" s="86"/>
      <c r="K13" s="87"/>
    </row>
    <row r="15" spans="1:11" ht="33" customHeight="1" x14ac:dyDescent="0.25">
      <c r="D15" s="90" t="s">
        <v>141</v>
      </c>
      <c r="E15" s="91" t="s">
        <v>142</v>
      </c>
      <c r="F15" s="91"/>
      <c r="G15" s="91"/>
      <c r="H15" s="92" t="s">
        <v>143</v>
      </c>
      <c r="I15" s="92"/>
      <c r="J15" s="92" t="s">
        <v>144</v>
      </c>
      <c r="K15" s="92"/>
    </row>
    <row r="16" spans="1:11" ht="27" customHeight="1" x14ac:dyDescent="0.25">
      <c r="D16" s="111" t="s">
        <v>175</v>
      </c>
      <c r="E16" s="96" t="s">
        <v>255</v>
      </c>
      <c r="F16" s="96"/>
      <c r="G16" s="96"/>
      <c r="H16" s="112"/>
      <c r="I16" s="112"/>
      <c r="J16" s="112"/>
      <c r="K16" s="112"/>
    </row>
    <row r="17" spans="4:11" ht="27" customHeight="1" x14ac:dyDescent="0.25">
      <c r="D17" s="111" t="s">
        <v>176</v>
      </c>
      <c r="E17" s="96" t="s">
        <v>256</v>
      </c>
      <c r="F17" s="96"/>
      <c r="G17" s="96"/>
      <c r="H17" s="112"/>
      <c r="I17" s="112"/>
      <c r="J17" s="112"/>
      <c r="K17" s="112"/>
    </row>
    <row r="18" spans="4:11" ht="27" customHeight="1" x14ac:dyDescent="0.25">
      <c r="D18" s="111" t="s">
        <v>177</v>
      </c>
      <c r="E18" s="96" t="s">
        <v>257</v>
      </c>
      <c r="F18" s="96"/>
      <c r="G18" s="96"/>
      <c r="H18" s="112"/>
      <c r="I18" s="112"/>
      <c r="J18" s="112"/>
      <c r="K18" s="112"/>
    </row>
    <row r="19" spans="4:11" ht="27" customHeight="1" x14ac:dyDescent="0.25">
      <c r="D19" s="111" t="s">
        <v>178</v>
      </c>
      <c r="E19" s="96" t="s">
        <v>258</v>
      </c>
      <c r="F19" s="96"/>
      <c r="G19" s="96"/>
      <c r="H19" s="112"/>
      <c r="I19" s="112"/>
      <c r="J19" s="112"/>
      <c r="K19" s="112"/>
    </row>
    <row r="20" spans="4:11" ht="27" customHeight="1" x14ac:dyDescent="0.25">
      <c r="D20" s="111" t="s">
        <v>179</v>
      </c>
      <c r="E20" s="96" t="s">
        <v>259</v>
      </c>
      <c r="F20" s="96"/>
      <c r="G20" s="96"/>
      <c r="H20" s="112"/>
      <c r="I20" s="112"/>
      <c r="J20" s="112"/>
      <c r="K20" s="112"/>
    </row>
    <row r="21" spans="4:11" ht="27" customHeight="1" x14ac:dyDescent="0.25">
      <c r="D21" s="111" t="s">
        <v>180</v>
      </c>
      <c r="E21" s="96" t="s">
        <v>260</v>
      </c>
      <c r="F21" s="96"/>
      <c r="G21" s="96"/>
      <c r="H21" s="112"/>
      <c r="I21" s="112"/>
      <c r="J21" s="112"/>
      <c r="K21" s="112"/>
    </row>
    <row r="22" spans="4:11" ht="27" customHeight="1" x14ac:dyDescent="0.25">
      <c r="D22" s="111" t="s">
        <v>181</v>
      </c>
      <c r="E22" s="96" t="s">
        <v>261</v>
      </c>
      <c r="F22" s="96"/>
      <c r="G22" s="96"/>
      <c r="H22" s="112"/>
      <c r="I22" s="112"/>
      <c r="J22" s="112"/>
      <c r="K22" s="112"/>
    </row>
    <row r="23" spans="4:11" ht="27" customHeight="1" x14ac:dyDescent="0.25">
      <c r="D23" s="111" t="s">
        <v>182</v>
      </c>
      <c r="E23" s="96" t="s">
        <v>262</v>
      </c>
      <c r="F23" s="96"/>
      <c r="G23" s="96"/>
      <c r="H23" s="112"/>
      <c r="I23" s="112"/>
      <c r="J23" s="112"/>
      <c r="K23" s="112"/>
    </row>
  </sheetData>
  <sheetProtection sheet="1" objects="1" scenarios="1"/>
  <mergeCells count="45">
    <mergeCell ref="E23:G23"/>
    <mergeCell ref="H23:I23"/>
    <mergeCell ref="J23:K23"/>
    <mergeCell ref="E21:G21"/>
    <mergeCell ref="H21:I21"/>
    <mergeCell ref="J21:K21"/>
    <mergeCell ref="E22:G22"/>
    <mergeCell ref="H22:I22"/>
    <mergeCell ref="J22:K22"/>
    <mergeCell ref="E19:G19"/>
    <mergeCell ref="H19:I19"/>
    <mergeCell ref="J19:K19"/>
    <mergeCell ref="E20:G20"/>
    <mergeCell ref="H20:I20"/>
    <mergeCell ref="J20:K20"/>
    <mergeCell ref="E17:G17"/>
    <mergeCell ref="H17:I17"/>
    <mergeCell ref="J17:K17"/>
    <mergeCell ref="E18:G18"/>
    <mergeCell ref="H18:I18"/>
    <mergeCell ref="J18:K18"/>
    <mergeCell ref="E15:G15"/>
    <mergeCell ref="H15:I15"/>
    <mergeCell ref="J15:K15"/>
    <mergeCell ref="E16:G16"/>
    <mergeCell ref="H16:I16"/>
    <mergeCell ref="J16:K16"/>
    <mergeCell ref="D5:D6"/>
    <mergeCell ref="E5:E6"/>
    <mergeCell ref="F5:F6"/>
    <mergeCell ref="D11:D12"/>
    <mergeCell ref="E11:E12"/>
    <mergeCell ref="F11:F12"/>
    <mergeCell ref="D7:D8"/>
    <mergeCell ref="E7:E8"/>
    <mergeCell ref="F7:F8"/>
    <mergeCell ref="D9:D10"/>
    <mergeCell ref="E9:E10"/>
    <mergeCell ref="F9:F10"/>
    <mergeCell ref="E1:K1"/>
    <mergeCell ref="A2:B2"/>
    <mergeCell ref="D2:E2"/>
    <mergeCell ref="D3:D4"/>
    <mergeCell ref="E3:E4"/>
    <mergeCell ref="F3:F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09C42-3574-4395-B903-C84FDEAB8B1E}">
  <dimension ref="A1:K22"/>
  <sheetViews>
    <sheetView topLeftCell="C1" workbookViewId="0">
      <selection activeCell="F3" sqref="F3:F10"/>
    </sheetView>
  </sheetViews>
  <sheetFormatPr defaultRowHeight="14.1" customHeight="1" x14ac:dyDescent="0.25"/>
  <cols>
    <col min="1" max="1" width="75.42578125" style="88" customWidth="1"/>
    <col min="2" max="2" width="9.140625" style="89"/>
    <col min="3" max="3" width="4.7109375" style="54" customWidth="1"/>
    <col min="4" max="4" width="10.85546875" style="54" customWidth="1"/>
    <col min="5" max="5" width="75.5703125" style="88" customWidth="1"/>
    <col min="6" max="6" width="14.85546875" style="89" customWidth="1"/>
    <col min="7" max="7" width="9.140625" style="54"/>
    <col min="8" max="8" width="9.140625" style="97"/>
    <col min="9" max="16384" width="9.140625" style="54"/>
  </cols>
  <sheetData>
    <row r="1" spans="1:11" ht="30" customHeight="1" thickBot="1" x14ac:dyDescent="0.3">
      <c r="A1" s="54"/>
      <c r="B1" s="54"/>
      <c r="D1" s="55" t="s">
        <v>135</v>
      </c>
      <c r="E1" s="56" t="s">
        <v>78</v>
      </c>
      <c r="F1" s="57"/>
      <c r="G1" s="57"/>
      <c r="H1" s="57"/>
      <c r="I1" s="57"/>
      <c r="J1" s="57"/>
      <c r="K1" s="58"/>
    </row>
    <row r="2" spans="1:11" s="61" customFormat="1" ht="30" customHeight="1" thickBot="1" x14ac:dyDescent="0.3">
      <c r="A2" s="59" t="s">
        <v>129</v>
      </c>
      <c r="B2" s="60"/>
      <c r="D2" s="62" t="s">
        <v>130</v>
      </c>
      <c r="E2" s="63"/>
      <c r="F2" s="64" t="s">
        <v>0</v>
      </c>
      <c r="G2" s="65">
        <v>2019</v>
      </c>
      <c r="H2" s="65">
        <v>2020</v>
      </c>
      <c r="I2" s="65">
        <v>2021</v>
      </c>
      <c r="J2" s="65">
        <v>2022</v>
      </c>
      <c r="K2" s="66">
        <v>2023</v>
      </c>
    </row>
    <row r="3" spans="1:11" ht="15" customHeight="1" x14ac:dyDescent="0.25">
      <c r="A3" s="41" t="s">
        <v>16</v>
      </c>
      <c r="B3" s="42"/>
      <c r="D3" s="79" t="s">
        <v>126</v>
      </c>
      <c r="E3" s="80" t="s">
        <v>8</v>
      </c>
      <c r="F3" s="51" t="e">
        <f>B3*100/B4</f>
        <v>#DIV/0!</v>
      </c>
      <c r="G3" s="77"/>
      <c r="H3" s="77"/>
      <c r="I3" s="77"/>
      <c r="J3" s="77"/>
      <c r="K3" s="78"/>
    </row>
    <row r="4" spans="1:11" ht="15" customHeight="1" x14ac:dyDescent="0.25">
      <c r="A4" s="41" t="s">
        <v>89</v>
      </c>
      <c r="B4" s="42"/>
      <c r="D4" s="79"/>
      <c r="E4" s="80"/>
      <c r="F4" s="51"/>
      <c r="G4" s="77"/>
      <c r="H4" s="77"/>
      <c r="I4" s="77"/>
      <c r="J4" s="77"/>
      <c r="K4" s="78"/>
    </row>
    <row r="5" spans="1:11" ht="15" customHeight="1" x14ac:dyDescent="0.25">
      <c r="A5" s="100" t="s">
        <v>117</v>
      </c>
      <c r="B5" s="44"/>
      <c r="D5" s="81" t="s">
        <v>76</v>
      </c>
      <c r="E5" s="82" t="s">
        <v>116</v>
      </c>
      <c r="F5" s="52" t="e">
        <f>B5*100/B6</f>
        <v>#DIV/0!</v>
      </c>
      <c r="G5" s="77"/>
      <c r="H5" s="77"/>
      <c r="I5" s="77"/>
      <c r="J5" s="77"/>
      <c r="K5" s="78"/>
    </row>
    <row r="6" spans="1:11" ht="15" customHeight="1" x14ac:dyDescent="0.25">
      <c r="A6" s="43" t="s">
        <v>89</v>
      </c>
      <c r="B6" s="44"/>
      <c r="D6" s="81"/>
      <c r="E6" s="82"/>
      <c r="F6" s="52"/>
      <c r="G6" s="77"/>
      <c r="H6" s="77"/>
      <c r="I6" s="77"/>
      <c r="J6" s="77"/>
      <c r="K6" s="78"/>
    </row>
    <row r="7" spans="1:11" ht="15" customHeight="1" x14ac:dyDescent="0.25">
      <c r="A7" s="41" t="s">
        <v>115</v>
      </c>
      <c r="B7" s="42"/>
      <c r="D7" s="79" t="s">
        <v>77</v>
      </c>
      <c r="E7" s="80" t="s">
        <v>114</v>
      </c>
      <c r="F7" s="49" t="e">
        <f>B7*100/B8</f>
        <v>#DIV/0!</v>
      </c>
      <c r="G7" s="77"/>
      <c r="H7" s="77"/>
      <c r="I7" s="77"/>
      <c r="J7" s="77"/>
      <c r="K7" s="78"/>
    </row>
    <row r="8" spans="1:11" ht="15" customHeight="1" x14ac:dyDescent="0.25">
      <c r="A8" s="41" t="s">
        <v>89</v>
      </c>
      <c r="B8" s="42"/>
      <c r="D8" s="79"/>
      <c r="E8" s="80"/>
      <c r="F8" s="49"/>
      <c r="G8" s="77"/>
      <c r="H8" s="77"/>
      <c r="I8" s="77"/>
      <c r="J8" s="77"/>
      <c r="K8" s="78"/>
    </row>
    <row r="9" spans="1:11" ht="15" customHeight="1" x14ac:dyDescent="0.25">
      <c r="A9" s="39" t="s">
        <v>75</v>
      </c>
      <c r="B9" s="67"/>
      <c r="D9" s="101" t="s">
        <v>123</v>
      </c>
      <c r="E9" s="69" t="s">
        <v>75</v>
      </c>
      <c r="F9" s="98">
        <f>B9</f>
        <v>0</v>
      </c>
      <c r="G9" s="77"/>
      <c r="H9" s="77"/>
      <c r="I9" s="77"/>
      <c r="J9" s="77"/>
      <c r="K9" s="78"/>
    </row>
    <row r="10" spans="1:11" ht="15" customHeight="1" thickBot="1" x14ac:dyDescent="0.3">
      <c r="A10" s="102" t="s">
        <v>113</v>
      </c>
      <c r="B10" s="103"/>
      <c r="D10" s="104" t="s">
        <v>124</v>
      </c>
      <c r="E10" s="105" t="s">
        <v>113</v>
      </c>
      <c r="F10" s="107">
        <f>B10</f>
        <v>0</v>
      </c>
      <c r="G10" s="86"/>
      <c r="H10" s="86"/>
      <c r="I10" s="86"/>
      <c r="J10" s="86"/>
      <c r="K10" s="87"/>
    </row>
    <row r="12" spans="1:11" ht="33" customHeight="1" x14ac:dyDescent="0.25">
      <c r="D12" s="90" t="s">
        <v>141</v>
      </c>
      <c r="E12" s="91" t="s">
        <v>142</v>
      </c>
      <c r="F12" s="91"/>
      <c r="G12" s="91"/>
      <c r="H12" s="92" t="s">
        <v>143</v>
      </c>
      <c r="I12" s="92"/>
      <c r="J12" s="92" t="s">
        <v>144</v>
      </c>
      <c r="K12" s="92"/>
    </row>
    <row r="13" spans="1:11" ht="27.75" customHeight="1" x14ac:dyDescent="0.25">
      <c r="D13" s="93" t="s">
        <v>183</v>
      </c>
      <c r="E13" s="96" t="s">
        <v>263</v>
      </c>
      <c r="F13" s="96"/>
      <c r="G13" s="96"/>
      <c r="H13" s="106"/>
      <c r="I13" s="106"/>
      <c r="J13" s="106"/>
      <c r="K13" s="106"/>
    </row>
    <row r="14" spans="1:11" ht="27.75" customHeight="1" x14ac:dyDescent="0.25">
      <c r="D14" s="93" t="s">
        <v>184</v>
      </c>
      <c r="E14" s="96" t="s">
        <v>264</v>
      </c>
      <c r="F14" s="96"/>
      <c r="G14" s="96"/>
      <c r="H14" s="106"/>
      <c r="I14" s="106"/>
      <c r="J14" s="106"/>
      <c r="K14" s="106"/>
    </row>
    <row r="15" spans="1:11" ht="27.75" customHeight="1" x14ac:dyDescent="0.25">
      <c r="D15" s="93" t="s">
        <v>185</v>
      </c>
      <c r="E15" s="96" t="s">
        <v>265</v>
      </c>
      <c r="F15" s="96"/>
      <c r="G15" s="96"/>
      <c r="H15" s="106"/>
      <c r="I15" s="106"/>
      <c r="J15" s="106"/>
      <c r="K15" s="106"/>
    </row>
    <row r="16" spans="1:11" ht="27.75" customHeight="1" x14ac:dyDescent="0.25">
      <c r="D16" s="93" t="s">
        <v>186</v>
      </c>
      <c r="E16" s="96" t="s">
        <v>266</v>
      </c>
      <c r="F16" s="96"/>
      <c r="G16" s="96"/>
      <c r="H16" s="106"/>
      <c r="I16" s="106"/>
      <c r="J16" s="106"/>
      <c r="K16" s="106"/>
    </row>
    <row r="17" spans="4:11" ht="27.75" customHeight="1" x14ac:dyDescent="0.25">
      <c r="D17" s="93" t="s">
        <v>187</v>
      </c>
      <c r="E17" s="96" t="s">
        <v>267</v>
      </c>
      <c r="F17" s="96"/>
      <c r="G17" s="96"/>
      <c r="H17" s="106"/>
      <c r="I17" s="106"/>
      <c r="J17" s="106"/>
      <c r="K17" s="106"/>
    </row>
    <row r="18" spans="4:11" ht="27.75" customHeight="1" x14ac:dyDescent="0.25">
      <c r="D18" s="93" t="s">
        <v>188</v>
      </c>
      <c r="E18" s="96" t="s">
        <v>268</v>
      </c>
      <c r="F18" s="96"/>
      <c r="G18" s="96"/>
      <c r="H18" s="106"/>
      <c r="I18" s="106"/>
      <c r="J18" s="106"/>
      <c r="K18" s="106"/>
    </row>
    <row r="19" spans="4:11" ht="27.75" customHeight="1" x14ac:dyDescent="0.25">
      <c r="D19" s="93" t="s">
        <v>189</v>
      </c>
      <c r="E19" s="96" t="s">
        <v>269</v>
      </c>
      <c r="F19" s="96"/>
      <c r="G19" s="96"/>
      <c r="H19" s="106"/>
      <c r="I19" s="106"/>
      <c r="J19" s="106"/>
      <c r="K19" s="106"/>
    </row>
    <row r="20" spans="4:11" ht="27.75" customHeight="1" x14ac:dyDescent="0.25">
      <c r="D20" s="93" t="s">
        <v>190</v>
      </c>
      <c r="E20" s="96" t="s">
        <v>270</v>
      </c>
      <c r="F20" s="96"/>
      <c r="G20" s="96"/>
      <c r="H20" s="106"/>
      <c r="I20" s="106"/>
      <c r="J20" s="106"/>
      <c r="K20" s="106"/>
    </row>
    <row r="21" spans="4:11" ht="36.75" customHeight="1" x14ac:dyDescent="0.25">
      <c r="D21" s="93" t="s">
        <v>191</v>
      </c>
      <c r="E21" s="96" t="s">
        <v>271</v>
      </c>
      <c r="F21" s="96"/>
      <c r="G21" s="96"/>
      <c r="H21" s="106"/>
      <c r="I21" s="106"/>
      <c r="J21" s="106"/>
      <c r="K21" s="106"/>
    </row>
    <row r="22" spans="4:11" ht="27.75" customHeight="1" x14ac:dyDescent="0.25">
      <c r="D22" s="93" t="s">
        <v>192</v>
      </c>
      <c r="E22" s="96" t="s">
        <v>272</v>
      </c>
      <c r="F22" s="96"/>
      <c r="G22" s="96"/>
      <c r="H22" s="106"/>
      <c r="I22" s="106"/>
      <c r="J22" s="106"/>
      <c r="K22" s="106"/>
    </row>
  </sheetData>
  <sheetProtection sheet="1" objects="1" scenarios="1"/>
  <mergeCells count="45">
    <mergeCell ref="E22:G22"/>
    <mergeCell ref="H22:I22"/>
    <mergeCell ref="J22:K22"/>
    <mergeCell ref="E20:G20"/>
    <mergeCell ref="H20:I20"/>
    <mergeCell ref="J20:K20"/>
    <mergeCell ref="E21:G21"/>
    <mergeCell ref="H21:I21"/>
    <mergeCell ref="J21:K21"/>
    <mergeCell ref="E18:G18"/>
    <mergeCell ref="H18:I18"/>
    <mergeCell ref="J18:K18"/>
    <mergeCell ref="E19:G19"/>
    <mergeCell ref="H19:I19"/>
    <mergeCell ref="J19:K19"/>
    <mergeCell ref="E16:G16"/>
    <mergeCell ref="H16:I16"/>
    <mergeCell ref="J16:K16"/>
    <mergeCell ref="E17:G17"/>
    <mergeCell ref="H17:I17"/>
    <mergeCell ref="J17:K17"/>
    <mergeCell ref="E14:G14"/>
    <mergeCell ref="H14:I14"/>
    <mergeCell ref="J14:K14"/>
    <mergeCell ref="E15:G15"/>
    <mergeCell ref="H15:I15"/>
    <mergeCell ref="J15:K15"/>
    <mergeCell ref="E12:G12"/>
    <mergeCell ref="H12:I12"/>
    <mergeCell ref="J12:K12"/>
    <mergeCell ref="E13:G13"/>
    <mergeCell ref="H13:I13"/>
    <mergeCell ref="J13:K13"/>
    <mergeCell ref="D5:D6"/>
    <mergeCell ref="E5:E6"/>
    <mergeCell ref="F5:F6"/>
    <mergeCell ref="D7:D8"/>
    <mergeCell ref="E7:E8"/>
    <mergeCell ref="F7:F8"/>
    <mergeCell ref="E1:K1"/>
    <mergeCell ref="A2:B2"/>
    <mergeCell ref="D2:E2"/>
    <mergeCell ref="D3:D4"/>
    <mergeCell ref="E3:E4"/>
    <mergeCell ref="F3:F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C33B0-7A97-46E6-A2D0-3C6FE5E6725A}">
  <dimension ref="A1:K17"/>
  <sheetViews>
    <sheetView workbookViewId="0">
      <selection activeCell="B3" sqref="B3:B10"/>
    </sheetView>
  </sheetViews>
  <sheetFormatPr defaultRowHeight="15" x14ac:dyDescent="0.25"/>
  <cols>
    <col min="1" max="1" width="75.42578125" style="88" customWidth="1"/>
    <col min="2" max="2" width="9.140625" style="89"/>
    <col min="3" max="3" width="4.7109375" style="54" customWidth="1"/>
    <col min="4" max="4" width="12" style="54" customWidth="1"/>
    <col min="5" max="5" width="75.5703125" style="88" customWidth="1"/>
    <col min="6" max="6" width="14.85546875" style="89" customWidth="1"/>
    <col min="7" max="7" width="9.140625" style="54"/>
    <col min="8" max="8" width="9.140625" style="97"/>
    <col min="9" max="16384" width="9.140625" style="54"/>
  </cols>
  <sheetData>
    <row r="1" spans="1:11" ht="30" customHeight="1" thickBot="1" x14ac:dyDescent="0.3">
      <c r="A1" s="54"/>
      <c r="B1" s="54"/>
      <c r="D1" s="55" t="s">
        <v>136</v>
      </c>
      <c r="E1" s="56" t="s">
        <v>79</v>
      </c>
      <c r="F1" s="57"/>
      <c r="G1" s="57"/>
      <c r="H1" s="57"/>
      <c r="I1" s="57"/>
      <c r="J1" s="57"/>
      <c r="K1" s="58"/>
    </row>
    <row r="2" spans="1:11" s="61" customFormat="1" ht="30" customHeight="1" thickBot="1" x14ac:dyDescent="0.3">
      <c r="A2" s="59" t="s">
        <v>129</v>
      </c>
      <c r="B2" s="60"/>
      <c r="D2" s="62" t="s">
        <v>130</v>
      </c>
      <c r="E2" s="63"/>
      <c r="F2" s="64" t="s">
        <v>0</v>
      </c>
      <c r="G2" s="65">
        <v>2019</v>
      </c>
      <c r="H2" s="65">
        <v>2020</v>
      </c>
      <c r="I2" s="65">
        <v>2021</v>
      </c>
      <c r="J2" s="65">
        <v>2022</v>
      </c>
      <c r="K2" s="66">
        <v>2023</v>
      </c>
    </row>
    <row r="3" spans="1:11" ht="15" customHeight="1" x14ac:dyDescent="0.25">
      <c r="A3" s="39" t="s">
        <v>107</v>
      </c>
      <c r="B3" s="67"/>
      <c r="D3" s="68" t="s">
        <v>81</v>
      </c>
      <c r="E3" s="69" t="s">
        <v>107</v>
      </c>
      <c r="F3" s="98">
        <f>B3</f>
        <v>0</v>
      </c>
      <c r="G3" s="70"/>
      <c r="H3" s="71"/>
      <c r="I3" s="71"/>
      <c r="J3" s="71"/>
      <c r="K3" s="72"/>
    </row>
    <row r="4" spans="1:11" ht="15" customHeight="1" x14ac:dyDescent="0.25">
      <c r="A4" s="37" t="s">
        <v>108</v>
      </c>
      <c r="B4" s="73"/>
      <c r="D4" s="74" t="s">
        <v>82</v>
      </c>
      <c r="E4" s="75" t="s">
        <v>108</v>
      </c>
      <c r="F4" s="99">
        <f>B4</f>
        <v>0</v>
      </c>
      <c r="G4" s="76"/>
      <c r="H4" s="77"/>
      <c r="I4" s="77"/>
      <c r="J4" s="77"/>
      <c r="K4" s="78"/>
    </row>
    <row r="5" spans="1:11" ht="15" customHeight="1" x14ac:dyDescent="0.25">
      <c r="A5" s="39" t="s">
        <v>109</v>
      </c>
      <c r="B5" s="67"/>
      <c r="D5" s="68" t="s">
        <v>83</v>
      </c>
      <c r="E5" s="69" t="s">
        <v>109</v>
      </c>
      <c r="F5" s="98">
        <f>B5</f>
        <v>0</v>
      </c>
      <c r="G5" s="76"/>
      <c r="H5" s="77"/>
      <c r="I5" s="77"/>
      <c r="J5" s="77"/>
      <c r="K5" s="78"/>
    </row>
    <row r="6" spans="1:11" ht="15" customHeight="1" x14ac:dyDescent="0.25">
      <c r="A6" s="37" t="s">
        <v>98</v>
      </c>
      <c r="B6" s="38"/>
      <c r="D6" s="79" t="s">
        <v>84</v>
      </c>
      <c r="E6" s="80" t="s">
        <v>139</v>
      </c>
      <c r="F6" s="49" t="e">
        <f>B6/B7*100</f>
        <v>#DIV/0!</v>
      </c>
      <c r="G6" s="76"/>
      <c r="H6" s="77"/>
      <c r="I6" s="77"/>
      <c r="J6" s="77"/>
      <c r="K6" s="78"/>
    </row>
    <row r="7" spans="1:11" ht="15" customHeight="1" x14ac:dyDescent="0.25">
      <c r="A7" s="37" t="s">
        <v>99</v>
      </c>
      <c r="B7" s="38"/>
      <c r="D7" s="79"/>
      <c r="E7" s="80"/>
      <c r="F7" s="49"/>
      <c r="G7" s="76"/>
      <c r="H7" s="77"/>
      <c r="I7" s="77"/>
      <c r="J7" s="77"/>
      <c r="K7" s="78"/>
    </row>
    <row r="8" spans="1:11" ht="15" customHeight="1" x14ac:dyDescent="0.25">
      <c r="A8" s="43" t="s">
        <v>112</v>
      </c>
      <c r="B8" s="44"/>
      <c r="D8" s="81" t="s">
        <v>125</v>
      </c>
      <c r="E8" s="82" t="s">
        <v>80</v>
      </c>
      <c r="F8" s="50" t="e">
        <f>B8*100/B9</f>
        <v>#DIV/0!</v>
      </c>
      <c r="G8" s="76"/>
      <c r="H8" s="77"/>
      <c r="I8" s="77"/>
      <c r="J8" s="77"/>
      <c r="K8" s="78"/>
    </row>
    <row r="9" spans="1:11" ht="15" customHeight="1" thickBot="1" x14ac:dyDescent="0.3">
      <c r="A9" s="45" t="s">
        <v>140</v>
      </c>
      <c r="B9" s="46"/>
      <c r="D9" s="83"/>
      <c r="E9" s="84"/>
      <c r="F9" s="53"/>
      <c r="G9" s="85"/>
      <c r="H9" s="86"/>
      <c r="I9" s="86"/>
      <c r="J9" s="86"/>
      <c r="K9" s="87"/>
    </row>
    <row r="10" spans="1:11" ht="15" customHeight="1" x14ac:dyDescent="0.25">
      <c r="H10" s="54"/>
    </row>
    <row r="11" spans="1:11" ht="31.5" customHeight="1" x14ac:dyDescent="0.25">
      <c r="D11" s="90" t="s">
        <v>141</v>
      </c>
      <c r="E11" s="91" t="s">
        <v>142</v>
      </c>
      <c r="F11" s="91"/>
      <c r="G11" s="91"/>
      <c r="H11" s="92" t="s">
        <v>143</v>
      </c>
      <c r="I11" s="92"/>
      <c r="J11" s="92" t="s">
        <v>144</v>
      </c>
      <c r="K11" s="92"/>
    </row>
    <row r="12" spans="1:11" ht="26.25" customHeight="1" x14ac:dyDescent="0.25">
      <c r="D12" s="93" t="s">
        <v>193</v>
      </c>
      <c r="E12" s="94" t="s">
        <v>273</v>
      </c>
      <c r="F12" s="94"/>
      <c r="G12" s="94"/>
      <c r="H12" s="95"/>
      <c r="I12" s="95"/>
      <c r="J12" s="95"/>
      <c r="K12" s="95"/>
    </row>
    <row r="13" spans="1:11" ht="26.25" customHeight="1" x14ac:dyDescent="0.25">
      <c r="D13" s="93" t="s">
        <v>194</v>
      </c>
      <c r="E13" s="96" t="s">
        <v>274</v>
      </c>
      <c r="F13" s="96"/>
      <c r="G13" s="96"/>
      <c r="H13" s="95"/>
      <c r="I13" s="95"/>
      <c r="J13" s="95"/>
      <c r="K13" s="95"/>
    </row>
    <row r="14" spans="1:11" ht="26.25" customHeight="1" x14ac:dyDescent="0.25">
      <c r="D14" s="93" t="s">
        <v>195</v>
      </c>
      <c r="E14" s="96" t="s">
        <v>275</v>
      </c>
      <c r="F14" s="96"/>
      <c r="G14" s="96"/>
      <c r="H14" s="95"/>
      <c r="I14" s="95"/>
      <c r="J14" s="95"/>
      <c r="K14" s="95"/>
    </row>
    <row r="15" spans="1:11" ht="26.25" customHeight="1" x14ac:dyDescent="0.25">
      <c r="D15" s="93" t="s">
        <v>196</v>
      </c>
      <c r="E15" s="96" t="s">
        <v>276</v>
      </c>
      <c r="F15" s="96"/>
      <c r="G15" s="96"/>
      <c r="H15" s="95"/>
      <c r="I15" s="95"/>
      <c r="J15" s="95"/>
      <c r="K15" s="95"/>
    </row>
    <row r="16" spans="1:11" ht="26.25" customHeight="1" x14ac:dyDescent="0.25">
      <c r="D16" s="93" t="s">
        <v>197</v>
      </c>
      <c r="E16" s="96" t="s">
        <v>277</v>
      </c>
      <c r="F16" s="96"/>
      <c r="G16" s="96"/>
      <c r="H16" s="95"/>
      <c r="I16" s="95"/>
      <c r="J16" s="95"/>
      <c r="K16" s="95"/>
    </row>
    <row r="17" ht="26.25" customHeight="1" x14ac:dyDescent="0.25"/>
  </sheetData>
  <sheetProtection sheet="1" objects="1" scenarios="1"/>
  <mergeCells count="27">
    <mergeCell ref="E15:G15"/>
    <mergeCell ref="H15:I15"/>
    <mergeCell ref="J15:K15"/>
    <mergeCell ref="E16:G16"/>
    <mergeCell ref="H16:I16"/>
    <mergeCell ref="J16:K16"/>
    <mergeCell ref="E13:G13"/>
    <mergeCell ref="H13:I13"/>
    <mergeCell ref="J13:K13"/>
    <mergeCell ref="E14:G14"/>
    <mergeCell ref="H14:I14"/>
    <mergeCell ref="J14:K14"/>
    <mergeCell ref="E11:G11"/>
    <mergeCell ref="H11:I11"/>
    <mergeCell ref="J11:K11"/>
    <mergeCell ref="E12:G12"/>
    <mergeCell ref="H12:I12"/>
    <mergeCell ref="J12:K12"/>
    <mergeCell ref="D8:D9"/>
    <mergeCell ref="E8:E9"/>
    <mergeCell ref="F8:F9"/>
    <mergeCell ref="E1:K1"/>
    <mergeCell ref="A2:B2"/>
    <mergeCell ref="D2:E2"/>
    <mergeCell ref="D6:D7"/>
    <mergeCell ref="E6:E7"/>
    <mergeCell ref="F6:F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7</vt:i4>
      </vt:variant>
    </vt:vector>
  </HeadingPairs>
  <TitlesOfParts>
    <vt:vector size="7" baseType="lpstr">
      <vt:lpstr>MALİYET</vt:lpstr>
      <vt:lpstr>HEDEF 1.1</vt:lpstr>
      <vt:lpstr>Hedef 2.1</vt:lpstr>
      <vt:lpstr>Hedef 2.2</vt:lpstr>
      <vt:lpstr>Hedef 2.3</vt:lpstr>
      <vt:lpstr>Hedef 3.1</vt:lpstr>
      <vt:lpstr>Hedef 3.2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2019-02-01T13:13:20Z</dcterms:modified>
</cp:coreProperties>
</file>