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19C3210E-C83B-40C2-BFDC-F5677EB4A92D}" xr6:coauthVersionLast="40" xr6:coauthVersionMax="40" xr10:uidLastSave="{00000000-0000-0000-0000-000000000000}"/>
  <bookViews>
    <workbookView xWindow="0" yWindow="0" windowWidth="22260" windowHeight="12645" tabRatio="888" activeTab="6"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8" l="1"/>
  <c r="H13" i="28"/>
  <c r="H12" i="28"/>
  <c r="H11" i="28"/>
  <c r="H10" i="28"/>
  <c r="H18" i="8"/>
  <c r="H17" i="8"/>
  <c r="H15" i="8"/>
  <c r="H13" i="8"/>
  <c r="H11" i="8"/>
  <c r="H24" i="7"/>
  <c r="H22" i="7"/>
  <c r="H20" i="7"/>
  <c r="H18" i="7"/>
  <c r="H16" i="7"/>
  <c r="H14" i="7"/>
  <c r="H9" i="5"/>
  <c r="H7" i="5"/>
  <c r="H31" i="3"/>
  <c r="H29" i="3"/>
  <c r="H27" i="3"/>
  <c r="H25" i="3"/>
  <c r="H23" i="3"/>
  <c r="H21" i="3"/>
  <c r="H19" i="3"/>
  <c r="H17" i="3"/>
  <c r="H25" i="1"/>
  <c r="H23" i="1"/>
  <c r="H21" i="1"/>
  <c r="H19" i="1"/>
  <c r="H17" i="1"/>
  <c r="H8" i="28" l="1"/>
  <c r="H6" i="28"/>
  <c r="H5" i="28"/>
  <c r="H4" i="28"/>
  <c r="H3" i="28"/>
  <c r="H10" i="8"/>
  <c r="H9" i="8"/>
  <c r="H7" i="8"/>
  <c r="H5" i="8"/>
  <c r="H3" i="8"/>
  <c r="H13" i="7"/>
  <c r="H11" i="7"/>
  <c r="H9" i="7"/>
  <c r="H7" i="7"/>
  <c r="H5" i="7"/>
  <c r="H3" i="7"/>
  <c r="H5" i="5"/>
  <c r="H3" i="5"/>
  <c r="H15" i="3"/>
  <c r="H13" i="3"/>
  <c r="H11" i="3"/>
  <c r="H9" i="3"/>
  <c r="H7" i="3"/>
  <c r="H5" i="3"/>
  <c r="H3" i="3"/>
  <c r="H15" i="1"/>
  <c r="H13" i="1"/>
  <c r="H11" i="1"/>
  <c r="H9" i="1"/>
  <c r="H7" i="1"/>
  <c r="H5" i="1"/>
  <c r="H3" i="1"/>
  <c r="B8" i="24" l="1"/>
  <c r="C7" i="24"/>
  <c r="D7" i="24" s="1"/>
  <c r="C6" i="24"/>
  <c r="C5" i="24"/>
  <c r="D5" i="24" s="1"/>
  <c r="E5" i="24" s="1"/>
  <c r="C4" i="24"/>
  <c r="C3" i="24"/>
  <c r="D3" i="24" s="1"/>
  <c r="E3" i="24" s="1"/>
  <c r="F3" i="24" s="1"/>
  <c r="C2" i="24"/>
  <c r="D2" i="24" s="1"/>
  <c r="B23" i="24" l="1"/>
  <c r="B22" i="24" s="1"/>
  <c r="B21" i="24"/>
  <c r="G3" i="24"/>
  <c r="F5" i="24"/>
  <c r="G5" i="24" s="1"/>
  <c r="E2" i="24"/>
  <c r="E7" i="24"/>
  <c r="F7" i="24" s="1"/>
  <c r="D6" i="24"/>
  <c r="E6" i="24" s="1"/>
  <c r="F6" i="24" s="1"/>
  <c r="D4" i="24"/>
  <c r="E4" i="24" s="1"/>
  <c r="F4" i="24" s="1"/>
  <c r="C8" i="24"/>
  <c r="C23" i="24" s="1"/>
  <c r="C21" i="24" l="1"/>
  <c r="C22" i="24"/>
  <c r="C14" i="24" s="1"/>
  <c r="B16" i="24"/>
  <c r="B13" i="24"/>
  <c r="B19" i="24"/>
  <c r="B17" i="24"/>
  <c r="B20" i="24"/>
  <c r="B18" i="24"/>
  <c r="B15" i="24"/>
  <c r="B12" i="24"/>
  <c r="B14" i="24"/>
  <c r="D8" i="24"/>
  <c r="D23" i="24" s="1"/>
  <c r="E8" i="24"/>
  <c r="E23" i="24" s="1"/>
  <c r="F2" i="24"/>
  <c r="F8" i="24" s="1"/>
  <c r="F23" i="24" s="1"/>
  <c r="G6" i="24"/>
  <c r="G7" i="24"/>
  <c r="G4" i="24"/>
  <c r="F22" i="24" l="1"/>
  <c r="F14" i="24" s="1"/>
  <c r="F21" i="24"/>
  <c r="C17" i="24"/>
  <c r="C13" i="24"/>
  <c r="C12" i="24"/>
  <c r="C18" i="24"/>
  <c r="C15" i="24"/>
  <c r="C20" i="24"/>
  <c r="C19" i="24"/>
  <c r="C16" i="24"/>
  <c r="D22" i="24"/>
  <c r="D14" i="24" s="1"/>
  <c r="D21" i="24"/>
  <c r="E22" i="24"/>
  <c r="E14" i="24" s="1"/>
  <c r="E21" i="24"/>
  <c r="G2" i="24"/>
  <c r="G8" i="24"/>
  <c r="G23" i="24" s="1"/>
  <c r="G14" i="24" l="1"/>
  <c r="G22" i="24"/>
  <c r="E20" i="24"/>
  <c r="E12" i="24"/>
  <c r="E16" i="24"/>
  <c r="E19" i="24"/>
  <c r="E13" i="24"/>
  <c r="E18" i="24"/>
  <c r="E17" i="24"/>
  <c r="E15" i="24"/>
  <c r="D19" i="24"/>
  <c r="D16" i="24"/>
  <c r="D12" i="24"/>
  <c r="D18" i="24"/>
  <c r="D15" i="24"/>
  <c r="D20" i="24"/>
  <c r="D17" i="24"/>
  <c r="D13" i="24"/>
  <c r="F12" i="24"/>
  <c r="F17" i="24"/>
  <c r="F18" i="24"/>
  <c r="F16" i="24"/>
  <c r="F13" i="24"/>
  <c r="F15" i="24"/>
  <c r="F19" i="24"/>
  <c r="F20" i="24"/>
  <c r="G21" i="24"/>
  <c r="G15" i="24" l="1"/>
  <c r="G13" i="24"/>
  <c r="G17" i="24"/>
  <c r="G18" i="24"/>
  <c r="G20" i="24"/>
  <c r="G12" i="24"/>
  <c r="G19" i="24"/>
  <c r="G1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84F3F5B9-0F5F-4FF6-9CC6-CD2B0FC9F9D2}">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<sst xmlns="http://schemas.openxmlformats.org/spreadsheetml/2006/main" count="476" uniqueCount="294">
  <si>
    <t>Başlangıç Değeri</t>
  </si>
  <si>
    <t xml:space="preserve">PG 1.1.1 </t>
  </si>
  <si>
    <t>Öğrenci başına okunan kitap sayısı</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</si>
  <si>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</si>
  <si>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</si>
  <si>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</si>
  <si>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Alanında lisansüstü eğitim alan öğretmen oranı(%)</t>
  </si>
  <si>
    <t>3-5 yaş grubu okullaşma oranı (%)</t>
  </si>
  <si>
    <t>İlkokul birinci sınıf öğrencilerinden en az bir yıl okul öncesi eğitim almış olanların oranı (%)</t>
  </si>
  <si>
    <t>Destek programına katılan öğrencilerden hedeflenen başarıya ulaşan öğrencilerin oranı (%)</t>
  </si>
  <si>
    <t>Toplumsal sorumluluk ve gönüllülük programlarına katılan öğrenci oranı (%)</t>
  </si>
  <si>
    <t>Bilim ve sanat merkezleri grup tarama uygulaması yapılan öğrenci oranı (%)</t>
  </si>
  <si>
    <t>Öğretim kademelerinde özel yeteneklilere yönelik açılan destek eğitim odalarında derslere katılan öğrenci sayısı</t>
  </si>
  <si>
    <t>Yabancı dil sınavında (YDS) en az C seviyesi veya eşdeğeri bir belgeye sahip olan öğretmen Sayısı</t>
  </si>
  <si>
    <t>Alanında lisansüstü eğitim alan öğretmen Sayısı</t>
  </si>
  <si>
    <t>1.Sınıf Öğrenci Sayısı</t>
  </si>
  <si>
    <t>1. sınıf öğrencilerinden en az bir yıl okul öncesi eğitim almış öğrenci sayısı</t>
  </si>
  <si>
    <t>Toplam Şartları elverişsiz Aile sayısı</t>
  </si>
  <si>
    <t>Desteklenen şartları elverişsiz ailelerin Sayısı</t>
  </si>
  <si>
    <t>Toplam Öğrenci Sayısı</t>
  </si>
  <si>
    <t>Destek programına katılan öğrenci sayısı</t>
  </si>
  <si>
    <t>Destek programına katılan öğrencilerden hedeflenen başarıya ulaşan öğrencilerin sayısı</t>
  </si>
  <si>
    <t xml:space="preserve">Toplumsal sorumluluk ve gönüllülük programlarına katılan öğrenci sayısı. </t>
  </si>
  <si>
    <t>Bilim ve sanat merkezleri grup tarama uygulaması yapılan öğrenci sayısı</t>
  </si>
  <si>
    <t>İlkokul 1,2. ve 3. sınıftaki öğrenci sayısı</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</si>
  <si>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</si>
  <si>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</si>
  <si>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</si>
  <si>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</si>
  <si>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</si>
  <si>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</si>
  <si>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</si>
  <si>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</si>
  <si>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</si>
  <si>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</si>
  <si>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</si>
  <si>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</si>
  <si>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</si>
  <si>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</si>
  <si>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</si>
  <si>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</si>
  <si>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</si>
  <si>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</si>
  <si>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</si>
  <si>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</si>
  <si>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</si>
  <si>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</si>
  <si>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</si>
  <si>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Toplam engelli birey sayısı</t>
  </si>
  <si>
    <t>Destek eğitimden yararlanan engelli birey sayısı</t>
  </si>
  <si>
    <t>Destek eğitimden yararlanan engelli birey sayısı oranı</t>
  </si>
  <si>
    <t>6-9 yaş grubu okullaşma oranı (%)</t>
  </si>
  <si>
    <t>Geçici koruma altındaki yabancı öğrencilerin okullaşma oranı (%)</t>
  </si>
  <si>
    <t>20 gün ve üzeri devamsız öğrenci oranı</t>
  </si>
  <si>
    <t>Yaz okullarına katılan öğrenci sayısı oranı</t>
  </si>
  <si>
    <t>PG 1.1.6</t>
  </si>
  <si>
    <t>PG 1.1.7</t>
  </si>
  <si>
    <t>PG 1.1.8</t>
  </si>
  <si>
    <t>PG 1.1.10</t>
  </si>
  <si>
    <t>PG 2.2.6</t>
  </si>
  <si>
    <t>PG 2.1.1</t>
  </si>
  <si>
    <t>PG 2.1.2</t>
  </si>
  <si>
    <t>PG 2.1.4</t>
  </si>
  <si>
    <t>PG 2.1.7</t>
  </si>
  <si>
    <t>PG 2.1.8</t>
  </si>
  <si>
    <t>PG 2.1.9</t>
  </si>
  <si>
    <t>PG 2.1.10</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</si>
  <si>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</si>
  <si>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</si>
  <si>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Ulusal  proje ve yarışmalara  katılan öğrenci oranı (%)</t>
  </si>
  <si>
    <t>Uluslararası  proje ve yarışmalara  katılan öğrenci oranı (%)</t>
  </si>
  <si>
    <t>Kurumda yürütülen proje sayısı</t>
  </si>
  <si>
    <t>PG 2.3.1</t>
  </si>
  <si>
    <t>PG 2.3.2</t>
  </si>
  <si>
    <t>PG 2.3.3</t>
  </si>
  <si>
    <t>PG 2.3.4</t>
  </si>
  <si>
    <t>Ders ve proje etkinliklerine katılan öğretim üyesi sayısı</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</si>
  <si>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</si>
  <si>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</si>
  <si>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</si>
  <si>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</si>
  <si>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Özel burs öğrenci sayısı</t>
  </si>
  <si>
    <t>PG 3.2.1</t>
  </si>
  <si>
    <t>PG 3.2.2</t>
  </si>
  <si>
    <t>PG 3.2.3</t>
  </si>
  <si>
    <t>PG 3.2.4</t>
  </si>
  <si>
    <t>PG 1.1.2</t>
  </si>
  <si>
    <t>PG 1.1.3</t>
  </si>
  <si>
    <t>Okunan Toplam Kitap Sayısı</t>
  </si>
  <si>
    <t>Toplam öğretmen Sayısı</t>
  </si>
  <si>
    <t>3-5 yaş grubunda okul kayıt bölgesinde bulunan toplam öğrenci sayısı</t>
  </si>
  <si>
    <t>3-5 yaş grubunda okula devam eden toplam öğrenci sayısı</t>
  </si>
  <si>
    <t>6-9 yaş grubunda okul kayıt bölgesinde bulunan toplam öğrenci sayısı</t>
  </si>
  <si>
    <t>6-9 yaş grubunda okula devam eden toplam öğrenci sayısı</t>
  </si>
  <si>
    <t>Desteklenen şartları elverişsiz ailelerin oranı (%)</t>
  </si>
  <si>
    <t>20 gün ve üzeri devamsız öğrenci sayısı</t>
  </si>
  <si>
    <t>Okula devam eden toplam yabancı öğrenci sayısı</t>
  </si>
  <si>
    <t>Kayıt bölgesinde bulunan toplam yabancı öğrenci sayısı</t>
  </si>
  <si>
    <t>Öğrenci sayısı 30’dan fazla olan şube sayısı</t>
  </si>
  <si>
    <t>Okul ve mahalle spor kulüplerinden yararlanan öğrenci Sayısı</t>
  </si>
  <si>
    <t xml:space="preserve">Ulusal  proje ve yarışmalara  katılan öğrenci sayısı. </t>
  </si>
  <si>
    <t xml:space="preserve">Uluslararası   proje ve yarışmalara  katılan öğrenci sayısı. </t>
  </si>
  <si>
    <t>Ulusal  proje ve yarışmalara  katılan öğretmen oranı (%)</t>
  </si>
  <si>
    <t>Uluslararası  proje ve yarışmalara  katılan öğretmen oranı (%)</t>
  </si>
  <si>
    <t xml:space="preserve">Uluslararası   proje ve yarışmalara  katılan öğretmen sayısı. </t>
  </si>
  <si>
    <t>Yaz okullarına katılan öğrenci sayısı</t>
  </si>
  <si>
    <t>Engellilerin kullanımına uygun asansör sayısı</t>
  </si>
  <si>
    <t>Engellilerin kullanımına uygun lift, rampa sayısı</t>
  </si>
  <si>
    <t>Engellilerin kullanımına uygun tuvalet sayısı</t>
  </si>
  <si>
    <t>Özel yeteneklilere yönelik açılan destek eğitim odalarına katılan öğrenci sayısı</t>
  </si>
  <si>
    <t>Destek eğitim odalarına yönlendirilen özel yetenekli öğrenci sayısı</t>
  </si>
  <si>
    <t xml:space="preserve">Özel burs alan  öğrenci sayısı </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</si>
  <si>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</si>
  <si>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</si>
  <si>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</si>
  <si>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</si>
  <si>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</si>
  <si>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Okul ve mahalle spor kulüplerinden yararlanan öğrenci oranı (%)</t>
  </si>
  <si>
    <t xml:space="preserve">Ulusal  proje ve yarışmalara  katılan öğretmen sayısı. </t>
  </si>
  <si>
    <t>PG 2.2.7</t>
  </si>
  <si>
    <t>PG 2.3.5</t>
  </si>
  <si>
    <t>PG 2.3.6</t>
  </si>
  <si>
    <t>PG 3.1.4</t>
  </si>
  <si>
    <t>PG 3.1.5</t>
  </si>
  <si>
    <t>PG 3.2.6</t>
  </si>
  <si>
    <r>
      <t>PG 3.1.1</t>
    </r>
    <r>
      <rPr>
        <sz val="8"/>
        <color theme="1"/>
        <rFont val="Times New Roman"/>
        <family val="1"/>
        <charset val="162"/>
      </rPr>
      <t xml:space="preserve"> </t>
    </r>
  </si>
  <si>
    <t xml:space="preserve">Bilimsel, kültürel, sanatsal ve sportif alanlarda en az bir faaliyete katılan öğrenci oranı (%) </t>
  </si>
  <si>
    <t>Bilimsel, kültürel, sanatsal ve sportif alanlarda en az bir faaliyete katılan öğrenci Sayısı</t>
  </si>
  <si>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</si>
  <si>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</si>
  <si>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</si>
  <si>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</si>
  <si>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</si>
  <si>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</si>
  <si>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</si>
  <si>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</si>
  <si>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Başka Kurumlarca düzenlenen bilimsel etkinliklere katılan öğrenci oranı (%)</t>
  </si>
  <si>
    <t>Başka Kurumlarca düzenlenen bilimsel etkinliklere katılan  öğrenci sayısı</t>
  </si>
  <si>
    <t xml:space="preserve">Öğrenci sayısı 30’dan fazla olan şube oranı </t>
  </si>
  <si>
    <t>10-13 yaş grubunda okul kayıt bölgesinde bulunan toplam öğrenci sayısı</t>
  </si>
  <si>
    <t>PG 1.1.4</t>
  </si>
  <si>
    <t>10-13 yaş grubu   okullaşma oranı (%)</t>
  </si>
  <si>
    <t>10-13  yaş grubunda okula devam eden toplam öğrenci sayısı</t>
  </si>
  <si>
    <t>İLKOKUL</t>
  </si>
  <si>
    <t>ORTAOKUL</t>
  </si>
  <si>
    <t>Ortaöğretime merkezi sınav puanı ile yerleşen öğrenci Sayısı</t>
  </si>
  <si>
    <t>PG 2.1.3</t>
  </si>
  <si>
    <t>Ortaöğretime merkezi sınavla yerleşen öğrenci oranı (%)</t>
  </si>
  <si>
    <t>8. Sınıf Mezun Öğrenci Sayısı</t>
  </si>
  <si>
    <t>Bütün öğrencilerin Yabancı dil dersi yılsonu puanlarının toplamı</t>
  </si>
  <si>
    <t>PG 2.1.6</t>
  </si>
  <si>
    <t>Yabancı dil dersi yılsonu puan ortalaması</t>
  </si>
  <si>
    <t>Yabancı dil dersine giren  toplam öğrenci sayısı</t>
  </si>
  <si>
    <t>Başka kurumlarınca düzenlenen bilimsel etkinliklere katılan  öğrenci sayısı</t>
  </si>
  <si>
    <t>Başka  kurumlarınca düzenlenen bilimsel etkinliklere katılan öğrenci oranı (%)</t>
  </si>
  <si>
    <t>Toplam Ortaokul öğrenci sayısı</t>
  </si>
  <si>
    <t>Toplam İlkokull öğrenci sayısı</t>
  </si>
  <si>
    <t>Toplam İlkokul Şube Sayısı</t>
  </si>
  <si>
    <t>Toplam Ortaokul Şube Sayısı</t>
  </si>
  <si>
    <t>No</t>
  </si>
  <si>
    <t>Eylem İfadesi</t>
  </si>
  <si>
    <t>Eylem Sorumlusu</t>
  </si>
  <si>
    <t>Eylem Tarihi</t>
  </si>
  <si>
    <t>Eylem 1.1.1</t>
  </si>
  <si>
    <t>Eylem 1.1.2</t>
  </si>
  <si>
    <t>Eylem 1.1.3</t>
  </si>
  <si>
    <t>Eylem 1.1.4</t>
  </si>
  <si>
    <t>Eylem 1.1.5</t>
  </si>
  <si>
    <t>Eylem 1.1.6</t>
  </si>
  <si>
    <t>Eylem 1.1.7</t>
  </si>
  <si>
    <t>Eylem 1.1.8</t>
  </si>
  <si>
    <t>Eylem 1.1.9</t>
  </si>
  <si>
    <t>Eylem 1.1.10</t>
  </si>
  <si>
    <t>Eylem 1.1.11</t>
  </si>
  <si>
    <t>Eylem 2.1.1</t>
  </si>
  <si>
    <t>Eylem 2.1.2</t>
  </si>
  <si>
    <t>Eylem 2.1.3</t>
  </si>
  <si>
    <t>Eylem 2.1.4</t>
  </si>
  <si>
    <t>Eylem 2.1.5</t>
  </si>
  <si>
    <t>Eylem 2.1.6</t>
  </si>
  <si>
    <t>Eylem 2.1.7</t>
  </si>
  <si>
    <t>Eylem 2.1.8</t>
  </si>
  <si>
    <t>Eylem 2.1.9</t>
  </si>
  <si>
    <t>Eylem 2.1.10</t>
  </si>
  <si>
    <t>Eylem 2.1.11</t>
  </si>
  <si>
    <t>Eylem 2.2.1</t>
  </si>
  <si>
    <t>Eylem 2.2.2</t>
  </si>
  <si>
    <t>Eylem 2.2.3</t>
  </si>
  <si>
    <t>Eylem 2.2.4</t>
  </si>
  <si>
    <t>Eylem 2.2.5</t>
  </si>
  <si>
    <t>Eylem 2.2.6</t>
  </si>
  <si>
    <t>Eylem 2.3.1</t>
  </si>
  <si>
    <t>Eylem 2.3.2</t>
  </si>
  <si>
    <t>Eylem 2.3.3</t>
  </si>
  <si>
    <t>Eylem 2.3.4</t>
  </si>
  <si>
    <t>Eylem 2.3.5</t>
  </si>
  <si>
    <t>Eylem 2.3.6</t>
  </si>
  <si>
    <t>Eylem 2.3.7</t>
  </si>
  <si>
    <t>Eylem 2.3.8</t>
  </si>
  <si>
    <t>Eylem 3.1.1</t>
  </si>
  <si>
    <t>Eylem 3.1.2</t>
  </si>
  <si>
    <t>Eylem 3.1.3</t>
  </si>
  <si>
    <t>Eylem 3.1.4</t>
  </si>
  <si>
    <t>Eylem 3.1.5</t>
  </si>
  <si>
    <t>Eylem 3.1.6</t>
  </si>
  <si>
    <t>Eylem 3.1.7</t>
  </si>
  <si>
    <t>Eylem 3.1.8</t>
  </si>
  <si>
    <t>Eylem 3.1.9</t>
  </si>
  <si>
    <t>Eylem 3.1.10</t>
  </si>
  <si>
    <t>Eylem 3.2.1</t>
  </si>
  <si>
    <t>Eylem 3.2.2</t>
  </si>
  <si>
    <t>Eylem 3.2.3</t>
  </si>
  <si>
    <t>Eylem 3.2.4</t>
  </si>
  <si>
    <t>Eylem 3.2.5</t>
  </si>
  <si>
    <t>Erken çocukluk eğitiminden başlayarak üst öğrenim kademelerinde de devam edecek şekilde çocukların tüm gelişim alanlarının izlenmesi, değerlendirilmesi ve iyileştirilmesine yönelik oluşturulacak e-portfolyo ile ilgili iş ve işlemler yürütülecektir.</t>
  </si>
  <si>
    <t>Elverişsiz koşullardaki aileler,  il müdürlükleri ile işbirliği yapılarak desteklenecektir.</t>
  </si>
  <si>
    <t>Okulumuzda 3-5 yaş grubunda, ailelere düşen maliyeti azaltacak düzenlemeler yapılacaktır.</t>
  </si>
  <si>
    <t>Ailelerin erken çocukluk eğitiminin gerekliliği konusunda farkındalığını artırmaya yönelik rehberlik ve bilinçlendirme çalışmaları artırılacaktır.</t>
  </si>
  <si>
    <t>Yaz dönemlerinde çocuklar ve ailelerin talepleri doğrultusunda oyun temelli gelişim etkinliklerinin yer aldığı yaz okulu programları geliştirilecek</t>
  </si>
  <si>
    <t>Farklı kurum ve kuruluşlar ile halk eğitim merkezleri iş birliğinde anne babalara yönelik çocuk gelişimi ve psikolojisi odaklı eğitimler yaygınlaştırılacaktır.</t>
  </si>
  <si>
    <t>Öğrencilerin devamsızlık yapmasına sebep olan faktörler belirlenerek bunların öğrenciler üzerindeki olumsuz etkisini azaltacak tedbirler alınacaktır.</t>
  </si>
  <si>
    <t>Farklı hedef kitlelerin hayat boyu öğrenmeye erişimi artırabilmek için uzaktan eğitim teknolojilerinden yararlanılacaktır.</t>
  </si>
  <si>
    <t>Erken çocukluk, çocukluk ve ergenlik dönemine ilişkin ebeveynlere yönelik destek eğitim programları yaygınlaştırılacaktır.</t>
  </si>
  <si>
    <t>Hayat boyu öğrenmenin önemi ve bireye hem kişisel hem mesleki getirileri konusunda farkındalık oluşturulacaktır.</t>
  </si>
  <si>
    <t>Eylem 1.1.12</t>
  </si>
  <si>
    <t>Kayıt bölgesinde yer alan öğrencilerin tespiti çalışması yapılacaktır.</t>
  </si>
  <si>
    <t>Eylem 1.1.13</t>
  </si>
  <si>
    <t>Okula yeni başlayan öğrencilere oryantasyon eğitimi verilecektir.</t>
  </si>
  <si>
    <t>Eylem 1.1.14</t>
  </si>
  <si>
    <t>İlkokula yeni başlayan çocukların okul öncesi eğitim almaları için gerekli çalışmalar yapılacaktır.</t>
  </si>
  <si>
    <t>Eylem 1.1.15</t>
  </si>
  <si>
    <t>Devamsızlık yapan yabancı öğrencilerin velileri ile özel aylık toplantı ve görüşmeler yapılacaktır.</t>
  </si>
  <si>
    <t>Amacı, içeriği, soru tiplerine bağlı yapısı ve sağlayacağı yarar bağlamında Bakanlığımız tarafından yeniden düzenlenecek sınav sisteminin  takibi ve uygulaması etkin bir şekilde yapılacaktır.</t>
  </si>
  <si>
    <t>Akademik başarının ölçülmesinde kullanılan ölçütler ve değerlendirme biçimleri çeşitlendirilecektir.</t>
  </si>
  <si>
    <t>Bakanlığımız tarafından Süreç ve sonuç odaklı kurulacak olan bütünleşik ölçme değerlendirme sistemine okulumuz entegresyonu sağlanacaktır.</t>
  </si>
  <si>
    <t>Okul düzeyinde Öğrenci Başarı İzleme Araştırması yapılacaktır.</t>
  </si>
  <si>
    <t>Velilerimize  özel eğitimler verilmesine yönelik tedbirler alınacaktır.</t>
  </si>
  <si>
    <t>Destek eğitimleri, destekleme ve yetiştirme kursları, öğrenme güçlüğü çeken öğrencilere yönelik faaliyetler gerçekleştirilecektir.</t>
  </si>
  <si>
    <t>Sınavlara yönelik ortak sınav, tarama testleri, rehberlik faaliyetleri gibi etkinlikler yürütülecektir.</t>
  </si>
  <si>
    <t>Bütün eğitim kademelerindeki öğrencilerimizin bilimsel, kültürel, sanatsal, sportif ve toplum hizmeti alanlarında etkinliklere katılım oranı artırılacaktır.</t>
  </si>
  <si>
    <t>Öğrencilerimizin olay ve olguları bilimsel bakış açısıyla değerlendirebilmelerini sağlamak amacıyla bilim sınıfları oluşturma, bilim fuarları düzenleme gibi faaliyetler gerçekleştirilecektir.</t>
  </si>
  <si>
    <t>Öğrencilerimizin yetenek haritaları çıkarılacak ve yeteneklerine uygun alanlarda bilimsel, kültürel, sanatsal, sportif ve toplum hizmeti alanlarında etkinliklere katılım sağlamaları teşvik edilecektir.</t>
  </si>
  <si>
    <t>Eylem 2.1.12</t>
  </si>
  <si>
    <t>Çocukların kendi bölgelerinin üretim, kültür, sanat kapasitesini ve coğrafi özelliklerini keşfetmesine, bitki ve hayvan türlerini, yöresel yemeklerini, oyun ve folklorunu tanımasına imkân sağlayan ders içi ve ders dışı etkinlikler düzenlenecektir.</t>
  </si>
  <si>
    <t>Eylem 2.1.13</t>
  </si>
  <si>
    <t>Okul ve mahalle spor kulüpleri kurularak yetenekli olan çocukların ilgili spor kulüplerinde ders saatleri dışında yoğunlaştırılmış antrenmanlara katılımları sağlanacaktır.</t>
  </si>
  <si>
    <t>Eylem 2.1.14</t>
  </si>
  <si>
    <t>Okul ve eğitim ortamı, öğrenciler için daha çekici bir mekân haline getirilerek, öğrencilerin kişisel, sosyal, sportif ve kültürel ihtiyaçlarına cevap verecek çalışmalar yapılacaktır.</t>
  </si>
  <si>
    <t>Eylem 2.1.15</t>
  </si>
  <si>
    <t>İmkân ve koşulları bakımından desteklenmesi gereken okullara yönelik destekleme ve yetiştirme kursları yaygınlaştırılacaktır.</t>
  </si>
  <si>
    <t>Eylem 2.1.16</t>
  </si>
  <si>
    <t>Öğrenme güçlüğü yaşayan öğrencilerin tespit edilmesine yönelik çalışmalar yapılacaktır.</t>
  </si>
  <si>
    <t>Eylem 2.1.17</t>
  </si>
  <si>
    <t>Okulumuzdaki topluma hizmet uygulamalarının RAM’lar, özel eğitim okulları, STK’lar ve üniversiteler ile ilişkilendirilmesi sağlanacaktır.</t>
  </si>
  <si>
    <t>Eylem 2.1.18</t>
  </si>
  <si>
    <t>Riskli ve öncelikli alanlar tespit edilerek bütün süreçlerinin hizmet kalitesi artırılacaktır.</t>
  </si>
  <si>
    <t>Eylem 2.1.19</t>
  </si>
  <si>
    <t>Özel eğitim ihtiyacı olan bireylerin  tanısına uygun eğitime erişmelerini ve devam etmelerini sağlayacak imkânlar geliştirilecektir.</t>
  </si>
  <si>
    <t>Eylem 2.1.20</t>
  </si>
  <si>
    <t>21. yüzyıl becerileri arasında yer alan okuryazarlıklara ilişkin farkındalık ve beceri eğitimleri düzenlenecektir</t>
  </si>
  <si>
    <t>Eylem 2.1.21</t>
  </si>
  <si>
    <t>Okulumuzun fiziki ortamları özel eğitime ihtiyaç duyan bireylerin gereksinimlerine uygun biçimde düzenlenecek ve destek eğitim odasının etkinliği artırılacaktır.</t>
  </si>
  <si>
    <t>Eylem 2.1.22</t>
  </si>
  <si>
    <t>Okulumuzda bilimsel, kültürel, sanatsal, sportif ve toplum hizmeti alanlarında etkinliklere katılım oranı artırılacaktır.</t>
  </si>
  <si>
    <t>Hedefledikleri başarıyı gösteremediği belirlenen öğrencilerin akademik ve sosyal gelişimleri için okulumuzda destek programları uygulanacaktır.</t>
  </si>
  <si>
    <t>Bakanlığımız tarafından düzenlenecek olan çeşitli yarışma, organizasyon ve benzeri etkinliklere ilimiz okullarının katılımı teşvik edilerek öğrencilerimizin sosyal ve kültürel açıdan gelişimleri sağlanacaktır.</t>
  </si>
  <si>
    <t>İlimiz tarafından düzenlenecek olan çeşitli yarışma, organizasyon ve benzeri etkinliklere okullarımızın katılımı teşvik edilerek öğrencilerimizin sosyal ve kültürel açıdan gelişimleri sağlanacaktır.</t>
  </si>
  <si>
    <t>Öğretmenlerin yabancı dil becerilerinin geliştirilmesi için üniversitelerle iş birliği yapılarak teşvik edici uygulamalar geliştirilecektir.</t>
  </si>
  <si>
    <t>Bilim merkezleri ve müzeleri, sanat merkezleri, teknoparklar ve üniversitelerle iş birlikleri artırılacaktır.</t>
  </si>
  <si>
    <t>Geçici koruma altında bulunan Suriyeli çocukların Türk eğitim sistemine dâhil edilme sürecine ve talep eden öğrencilerin mesleki ve teknik eğitime yönlendirilmesine yönelik çalışmaları yapılacaktır.</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</si>
  <si>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</si>
  <si>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</si>
  <si>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sosyal girişimcilik ile tanışarak toplumsal problemlere çözüm arama motivasyonu kazanması desteklenecektir.</t>
  </si>
  <si>
    <t>Azalan ders çeşitliliğine bağlı olarak proje ve uygulama çalışmalarıyla öğrencilere ilgi ve yetenek alanlarında derinleşme fırsatı sağlanacak tedbirler alınacaktır.</t>
  </si>
  <si>
    <t>Öğrencilerin ulusal ve uluslararası projelere katılımı özendirilecek ve bu bilginin öğrenci e-portfolyosunda yer alması sağlanacaktır.</t>
  </si>
  <si>
    <t>Öğrencilerin okul ortamında veya uzaktan öğretimle ulusal ve uluslararası sertifikasyona dayalı yetkinlikler kazanması sağlanacaktır.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</si>
  <si>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</si>
  <si>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</si>
  <si>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</si>
  <si>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</si>
  <si>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</si>
  <si>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</si>
  <si>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</si>
  <si>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</si>
  <si>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</si>
  <si>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</si>
  <si>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</si>
  <si>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</si>
  <si>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</si>
  <si>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</si>
  <si>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Okul bahçelerinin tasarım/beceri atölyeleri ile bağlantılı olarak yeniden tasarlanıp yaşam alanlarına dönüştürülmesine yönelik tedbirler alınacaktır.</t>
  </si>
  <si>
    <t>Ailesi veya kendisi mevsimlik tarım işçisi olarak çalışan öğrencilerin okula devamını sağlayacak tedbirler alınacak, bu öğrencilere yönelik konaklama ve okula ulaşım imkânı sağlanacaktır.</t>
  </si>
  <si>
    <t>Yatılılık ve bursluluk imkânlarının tanıtılmasına yönelik farkındalık çalışmaları yapılacaktır.</t>
  </si>
  <si>
    <t>Okul özel eğitime ihtiyaç duyan bireylerin kullanımı için küçük tadilatlarla uygun hale getirilecektir.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</si>
</sst>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b/>
      <sz val="10"/>
      <color theme="1"/>
      <name val="Calibri"/>
      <family val="2"/>
      <charset val="162"/>
      <scheme val="minor"/>
    </font>
    <font>
      <b/>
      <sz val="14"/>
      <color theme="1"/>
      <name val="Calibri"/>
      <family val="2"/>
      <charset val="162"/>
      <scheme val="minor"/>
    </font>
    <font>
      <b/>
      <sz val="12"/>
      <color theme="0"/>
      <name val="Book Antiqua"/>
      <family val="1"/>
      <charset val="162"/>
    </font>
    <font>
      <sz val="12"/>
      <color rgb="FF000000"/>
      <name val="Book Antiqua"/>
      <family val="1"/>
      <charset val="162"/>
    </font>
  </fonts>
  <fills count="10">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66">
    <xf numFmtId="0" fontId="0" fillId="0" borderId="0" xfId="0"/>
    <xf numFmtId="0" fontId="5" fillId="2" borderId="11" xfId="0" applyFont="1" applyFill="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4" borderId="1" xfId="0" applyFill="1" applyBorder="1" applyAlignment="1">
      <alignment horizontal="center"/>
    </xf>
    <xf numFmtId="0" fontId="0" fillId="0" borderId="20" xfId="0" applyBorder="1"/>
    <xf numFmtId="4" fontId="0" fillId="0" borderId="19" xfId="0" applyNumberFormat="1" applyBorder="1" applyAlignment="1">
      <alignment horizontal="center"/>
    </xf>
    <xf numFmtId="2" fontId="0" fillId="4" borderId="1" xfId="0" applyNumberFormat="1" applyFill="1" applyBorder="1" applyAlignment="1">
      <alignment horizontal="center"/>
    </xf>
    <xf numFmtId="0" fontId="0" fillId="0" borderId="5" xfId="0" applyBorder="1"/>
    <xf numFmtId="0" fontId="0" fillId="0" borderId="10" xfId="0" applyBorder="1"/>
    <xf numFmtId="0" fontId="4" fillId="2" borderId="11" xfId="0" applyFont="1" applyFill="1" applyBorder="1"/>
    <xf numFmtId="4" fontId="0" fillId="2" borderId="18" xfId="0" applyNumberFormat="1" applyFill="1" applyBorder="1" applyAlignment="1">
      <alignment horizontal="center"/>
    </xf>
    <xf numFmtId="4" fontId="0" fillId="2" borderId="13" xfId="0" applyNumberFormat="1" applyFill="1" applyBorder="1" applyAlignment="1">
      <alignment horizontal="center"/>
    </xf>
    <xf numFmtId="0" fontId="0" fillId="0" borderId="0" xfId="0" applyAlignment="1">
      <alignment horizontal="center"/>
    </xf>
    <xf numFmtId="0" fontId="5" fillId="2" borderId="24" xfId="0" applyFont="1" applyFill="1" applyBorder="1"/>
    <xf numFmtId="0" fontId="5" fillId="2" borderId="17" xfId="0" applyFont="1" applyFill="1" applyBorder="1" applyAlignment="1">
      <alignment horizontal="center"/>
    </xf>
    <xf numFmtId="0" fontId="0" fillId="4" borderId="0" xfId="0" applyFill="1" applyAlignment="1">
      <alignment horizontal="center"/>
    </xf>
    <xf numFmtId="0" fontId="4" fillId="5" borderId="25" xfId="0" applyFont="1" applyFill="1" applyBorder="1" applyAlignment="1">
      <alignment horizontal="center"/>
    </xf>
    <xf numFmtId="3" fontId="0" fillId="5" borderId="26" xfId="0" applyNumberFormat="1" applyFill="1" applyBorder="1" applyAlignment="1">
      <alignment horizontal="center"/>
    </xf>
    <xf numFmtId="3" fontId="0" fillId="5" borderId="21" xfId="0" applyNumberFormat="1" applyFill="1" applyBorder="1" applyAlignment="1">
      <alignment horizontal="center"/>
    </xf>
    <xf numFmtId="4" fontId="0" fillId="0" borderId="0" xfId="0" applyNumberFormat="1" applyAlignment="1">
      <alignment horizontal="center"/>
    </xf>
    <xf numFmtId="0" fontId="0" fillId="0" borderId="27" xfId="0" applyFill="1" applyBorder="1" applyAlignment="1">
      <alignment horizontal="left"/>
    </xf>
    <xf numFmtId="3" fontId="0" fillId="0" borderId="26" xfId="0" applyNumberFormat="1" applyFill="1" applyBorder="1" applyAlignment="1">
      <alignment horizontal="center"/>
    </xf>
    <xf numFmtId="3" fontId="0" fillId="0" borderId="6" xfId="0" applyNumberFormat="1" applyFill="1" applyBorder="1" applyAlignment="1">
      <alignment horizontal="center"/>
    </xf>
    <xf numFmtId="0" fontId="4" fillId="5" borderId="27" xfId="0" applyFont="1" applyFill="1" applyBorder="1" applyAlignment="1">
      <alignment horizontal="center"/>
    </xf>
    <xf numFmtId="3" fontId="0" fillId="5" borderId="6" xfId="0" applyNumberFormat="1" applyFill="1" applyBorder="1" applyAlignment="1">
      <alignment horizontal="center"/>
    </xf>
    <xf numFmtId="0" fontId="5" fillId="6" borderId="28" xfId="0" applyFont="1" applyFill="1" applyBorder="1"/>
    <xf numFmtId="4" fontId="5" fillId="6" borderId="14" xfId="0" applyNumberFormat="1" applyFont="1" applyFill="1" applyBorder="1" applyAlignment="1">
      <alignment horizontal="center"/>
    </xf>
    <xf numFmtId="4" fontId="5" fillId="6" borderId="4" xfId="0" applyNumberFormat="1" applyFont="1" applyFill="1" applyBorder="1" applyAlignment="1">
      <alignment horizontal="center"/>
    </xf>
    <xf numFmtId="0" fontId="5" fillId="2" borderId="27" xfId="0" applyFont="1" applyFill="1" applyBorder="1"/>
    <xf numFmtId="4" fontId="5" fillId="2" borderId="29" xfId="0" applyNumberFormat="1" applyFont="1" applyFill="1" applyBorder="1" applyAlignment="1">
      <alignment horizontal="center"/>
    </xf>
    <xf numFmtId="4" fontId="5" fillId="2" borderId="6" xfId="0" applyNumberFormat="1" applyFont="1" applyFill="1" applyBorder="1" applyAlignment="1">
      <alignment horizontal="center"/>
    </xf>
    <xf numFmtId="0" fontId="5" fillId="4" borderId="30" xfId="0" applyFont="1" applyFill="1" applyBorder="1"/>
    <xf numFmtId="4" fontId="5" fillId="4" borderId="15" xfId="0" applyNumberFormat="1" applyFont="1" applyFill="1" applyBorder="1" applyAlignment="1">
      <alignment horizontal="center"/>
    </xf>
    <xf numFmtId="4" fontId="0" fillId="0" borderId="19"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2" fontId="11" fillId="7" borderId="5" xfId="0" applyNumberFormat="1" applyFont="1" applyFill="1" applyBorder="1" applyAlignment="1" applyProtection="1">
      <alignment horizontal="left" vertical="center" wrapText="1"/>
      <protection locked="0"/>
    </xf>
    <xf numFmtId="2" fontId="13" fillId="7" borderId="6" xfId="0" applyNumberFormat="1" applyFont="1" applyFill="1" applyBorder="1" applyAlignment="1" applyProtection="1">
      <alignment horizontal="center" vertical="center" wrapText="1"/>
      <protection locked="0"/>
    </xf>
    <xf numFmtId="2" fontId="11" fillId="8" borderId="5" xfId="0" applyNumberFormat="1" applyFont="1" applyFill="1" applyBorder="1" applyAlignment="1" applyProtection="1">
      <alignment horizontal="left" vertical="center" wrapText="1"/>
      <protection locked="0"/>
    </xf>
    <xf numFmtId="2" fontId="13" fillId="8" borderId="6" xfId="0" applyNumberFormat="1" applyFont="1" applyFill="1" applyBorder="1" applyAlignment="1" applyProtection="1">
      <alignment horizontal="center" vertical="center" wrapText="1"/>
      <protection locked="0"/>
    </xf>
    <xf numFmtId="2" fontId="9" fillId="7" borderId="5" xfId="0" applyNumberFormat="1" applyFont="1" applyFill="1" applyBorder="1" applyAlignment="1" applyProtection="1">
      <alignment horizontal="left" vertical="center" wrapText="1"/>
      <protection locked="0"/>
    </xf>
    <xf numFmtId="2" fontId="10" fillId="7" borderId="6" xfId="0" applyNumberFormat="1" applyFont="1" applyFill="1" applyBorder="1" applyAlignment="1" applyProtection="1">
      <alignment horizontal="center" vertical="center" wrapText="1"/>
      <protection locked="0"/>
    </xf>
    <xf numFmtId="2" fontId="9" fillId="8" borderId="5" xfId="0" applyNumberFormat="1" applyFont="1" applyFill="1" applyBorder="1" applyAlignment="1" applyProtection="1">
      <alignment horizontal="left" vertical="center" wrapText="1"/>
      <protection locked="0"/>
    </xf>
    <xf numFmtId="2" fontId="10" fillId="8" borderId="6" xfId="0" applyNumberFormat="1" applyFont="1" applyFill="1" applyBorder="1" applyAlignment="1" applyProtection="1">
      <alignment horizontal="center" vertical="center" wrapText="1"/>
      <protection locked="0"/>
    </xf>
    <xf numFmtId="2" fontId="9" fillId="8" borderId="7" xfId="0" applyNumberFormat="1" applyFont="1" applyFill="1" applyBorder="1" applyAlignment="1" applyProtection="1">
      <alignment horizontal="left" vertical="center" wrapText="1"/>
      <protection locked="0"/>
    </xf>
    <xf numFmtId="2" fontId="10" fillId="8" borderId="9"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Alignment="1">
      <alignment horizontal="center"/>
    </xf>
    <xf numFmtId="2" fontId="9" fillId="7" borderId="2" xfId="0" applyNumberFormat="1" applyFont="1" applyFill="1" applyBorder="1" applyAlignment="1" applyProtection="1">
      <alignment horizontal="left" vertical="center" wrapText="1"/>
      <protection locked="0"/>
    </xf>
    <xf numFmtId="2" fontId="10" fillId="7" borderId="4" xfId="0" applyNumberFormat="1" applyFont="1" applyFill="1" applyBorder="1" applyAlignment="1" applyProtection="1">
      <alignment horizontal="center" vertical="center" wrapText="1"/>
      <protection locked="0"/>
    </xf>
    <xf numFmtId="2" fontId="11" fillId="7" borderId="2" xfId="0" applyNumberFormat="1" applyFont="1" applyFill="1" applyBorder="1" applyAlignment="1" applyProtection="1">
      <alignment horizontal="left" vertical="center" wrapText="1"/>
      <protection locked="0"/>
    </xf>
    <xf numFmtId="2" fontId="13" fillId="7" borderId="4" xfId="0" applyNumberFormat="1" applyFont="1" applyFill="1" applyBorder="1" applyAlignment="1" applyProtection="1">
      <alignment horizontal="center" vertical="center" wrapText="1"/>
      <protection locked="0"/>
    </xf>
    <xf numFmtId="2" fontId="11" fillId="7" borderId="7" xfId="0" applyNumberFormat="1" applyFont="1" applyFill="1" applyBorder="1" applyAlignment="1" applyProtection="1">
      <alignment horizontal="left" vertical="center" wrapText="1"/>
      <protection locked="0"/>
    </xf>
    <xf numFmtId="2" fontId="10" fillId="7" borderId="9" xfId="0" applyNumberFormat="1" applyFont="1" applyFill="1" applyBorder="1" applyAlignment="1" applyProtection="1">
      <alignment horizontal="center" vertical="center" wrapText="1"/>
      <protection locked="0"/>
    </xf>
    <xf numFmtId="2" fontId="9" fillId="8" borderId="2" xfId="0" applyNumberFormat="1" applyFont="1" applyFill="1" applyBorder="1" applyAlignment="1" applyProtection="1">
      <alignment horizontal="left" vertical="center" wrapText="1"/>
      <protection locked="0"/>
    </xf>
    <xf numFmtId="2" fontId="10" fillId="8" borderId="4" xfId="0" applyNumberFormat="1" applyFont="1" applyFill="1" applyBorder="1" applyAlignment="1" applyProtection="1">
      <alignment horizontal="center" vertical="center" wrapText="1"/>
      <protection locked="0"/>
    </xf>
    <xf numFmtId="2" fontId="13" fillId="8" borderId="35" xfId="0" applyNumberFormat="1" applyFont="1" applyFill="1" applyBorder="1" applyAlignment="1" applyProtection="1">
      <alignment horizontal="center" vertical="center" wrapText="1"/>
    </xf>
    <xf numFmtId="2" fontId="13" fillId="7" borderId="35" xfId="0" applyNumberFormat="1" applyFont="1" applyFill="1" applyBorder="1" applyAlignment="1" applyProtection="1">
      <alignment horizontal="center" vertical="center" wrapText="1"/>
    </xf>
    <xf numFmtId="2" fontId="13" fillId="7" borderId="42" xfId="0" applyNumberFormat="1" applyFont="1" applyFill="1" applyBorder="1" applyAlignment="1" applyProtection="1">
      <alignment horizontal="center" vertical="center" wrapText="1"/>
    </xf>
    <xf numFmtId="2" fontId="13" fillId="7" borderId="36" xfId="0" applyNumberFormat="1" applyFont="1" applyFill="1" applyBorder="1" applyAlignment="1" applyProtection="1">
      <alignment horizontal="center" vertical="center" wrapText="1"/>
    </xf>
    <xf numFmtId="2" fontId="10" fillId="7" borderId="35" xfId="0" applyNumberFormat="1" applyFont="1" applyFill="1" applyBorder="1" applyAlignment="1" applyProtection="1">
      <alignment horizontal="center" vertical="center" wrapText="1"/>
    </xf>
    <xf numFmtId="2" fontId="10" fillId="8" borderId="42" xfId="0" applyNumberFormat="1" applyFont="1" applyFill="1" applyBorder="1" applyAlignment="1" applyProtection="1">
      <alignment horizontal="center" vertical="center" wrapText="1"/>
    </xf>
    <xf numFmtId="2" fontId="10" fillId="8" borderId="35" xfId="0" applyNumberFormat="1" applyFont="1" applyFill="1" applyBorder="1" applyAlignment="1" applyProtection="1">
      <alignment horizontal="center" vertical="center" wrapText="1"/>
    </xf>
    <xf numFmtId="2" fontId="13" fillId="8" borderId="36" xfId="0" applyNumberFormat="1" applyFont="1" applyFill="1" applyBorder="1" applyAlignment="1" applyProtection="1">
      <alignment horizontal="center" vertical="center" wrapText="1"/>
    </xf>
    <xf numFmtId="2" fontId="10" fillId="7" borderId="42" xfId="0" applyNumberFormat="1" applyFont="1" applyFill="1" applyBorder="1" applyAlignment="1" applyProtection="1">
      <alignment horizontal="center" vertical="center" wrapText="1"/>
    </xf>
    <xf numFmtId="2" fontId="12" fillId="0" borderId="0" xfId="0" applyNumberFormat="1" applyFont="1" applyAlignment="1" applyProtection="1">
      <alignment vertical="center" wrapText="1"/>
      <protection locked="0"/>
    </xf>
    <xf numFmtId="2" fontId="8" fillId="3" borderId="33" xfId="0" applyNumberFormat="1" applyFont="1" applyFill="1" applyBorder="1" applyAlignment="1" applyProtection="1">
      <alignment horizontal="center" vertical="center" wrapText="1"/>
      <protection locked="0"/>
    </xf>
    <xf numFmtId="2" fontId="8" fillId="3" borderId="34" xfId="0" applyNumberFormat="1" applyFont="1" applyFill="1" applyBorder="1" applyAlignment="1" applyProtection="1">
      <alignment horizontal="center"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23" xfId="0" applyNumberFormat="1" applyFont="1" applyFill="1" applyBorder="1" applyAlignment="1" applyProtection="1">
      <alignment horizontal="left" vertical="center" wrapText="1"/>
      <protection locked="0"/>
    </xf>
    <xf numFmtId="2" fontId="8" fillId="3" borderId="34" xfId="0" applyNumberFormat="1" applyFont="1" applyFill="1" applyBorder="1" applyAlignment="1" applyProtection="1">
      <alignment horizontal="left" vertical="center" wrapText="1"/>
      <protection locked="0"/>
    </xf>
    <xf numFmtId="2" fontId="9" fillId="0" borderId="0" xfId="0" applyNumberFormat="1" applyFont="1" applyAlignment="1" applyProtection="1">
      <alignment horizontal="left" vertical="center" wrapText="1"/>
      <protection locked="0"/>
    </xf>
    <xf numFmtId="2" fontId="8" fillId="9" borderId="37" xfId="0" applyNumberFormat="1" applyFont="1" applyFill="1" applyBorder="1" applyAlignment="1" applyProtection="1">
      <alignment horizontal="center" vertical="center" wrapText="1"/>
      <protection locked="0"/>
    </xf>
    <xf numFmtId="2" fontId="8" fillId="9" borderId="32" xfId="0" applyNumberFormat="1" applyFont="1" applyFill="1" applyBorder="1" applyAlignment="1" applyProtection="1">
      <alignment horizontal="center" vertical="center" wrapText="1"/>
      <protection locked="0"/>
    </xf>
    <xf numFmtId="2" fontId="10" fillId="2" borderId="33" xfId="0" applyNumberFormat="1" applyFont="1" applyFill="1" applyBorder="1" applyAlignment="1" applyProtection="1">
      <alignment horizontal="center" vertical="center" wrapText="1"/>
      <protection locked="0"/>
    </xf>
    <xf numFmtId="2" fontId="10" fillId="2" borderId="23" xfId="0" applyNumberFormat="1" applyFont="1" applyFill="1" applyBorder="1" applyAlignment="1" applyProtection="1">
      <alignment horizontal="center" vertical="center" wrapText="1"/>
      <protection locked="0"/>
    </xf>
    <xf numFmtId="2" fontId="10" fillId="2" borderId="34" xfId="0" applyNumberFormat="1"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2" fontId="16" fillId="0" borderId="38" xfId="0" applyNumberFormat="1" applyFont="1" applyBorder="1" applyAlignment="1" applyProtection="1">
      <alignment horizontal="center" vertical="center" textRotation="90" wrapText="1"/>
      <protection locked="0"/>
    </xf>
    <xf numFmtId="2" fontId="10" fillId="7" borderId="2" xfId="0" applyNumberFormat="1" applyFont="1" applyFill="1" applyBorder="1" applyAlignment="1" applyProtection="1">
      <alignment horizontal="left" vertical="center" wrapText="1"/>
      <protection locked="0"/>
    </xf>
    <xf numFmtId="2" fontId="9" fillId="7" borderId="41" xfId="0" applyNumberFormat="1" applyFont="1" applyFill="1" applyBorder="1" applyAlignment="1" applyProtection="1">
      <alignment horizontal="left" vertical="center" wrapText="1"/>
      <protection locked="0"/>
    </xf>
    <xf numFmtId="2" fontId="12" fillId="0" borderId="3" xfId="0" applyNumberFormat="1" applyFont="1" applyBorder="1" applyAlignment="1" applyProtection="1">
      <alignment vertical="center" wrapText="1"/>
      <protection locked="0"/>
    </xf>
    <xf numFmtId="2" fontId="12" fillId="0" borderId="4" xfId="0" applyNumberFormat="1" applyFont="1" applyBorder="1" applyAlignment="1" applyProtection="1">
      <alignment vertical="center" wrapText="1"/>
      <protection locked="0"/>
    </xf>
    <xf numFmtId="2" fontId="16" fillId="0" borderId="39" xfId="0" applyNumberFormat="1" applyFont="1" applyBorder="1" applyAlignment="1" applyProtection="1">
      <alignment horizontal="center" vertical="center" textRotation="90" wrapText="1"/>
      <protection locked="0"/>
    </xf>
    <xf numFmtId="2" fontId="10" fillId="7" borderId="5" xfId="0" applyNumberFormat="1" applyFont="1" applyFill="1" applyBorder="1" applyAlignment="1" applyProtection="1">
      <alignment horizontal="left" vertical="center" wrapText="1"/>
      <protection locked="0"/>
    </xf>
    <xf numFmtId="2" fontId="9" fillId="7" borderId="31" xfId="0" applyNumberFormat="1" applyFont="1" applyFill="1" applyBorder="1" applyAlignment="1" applyProtection="1">
      <alignment horizontal="left" vertical="center" wrapText="1"/>
      <protection locked="0"/>
    </xf>
    <xf numFmtId="2" fontId="12" fillId="0" borderId="1" xfId="0" applyNumberFormat="1" applyFont="1" applyBorder="1" applyAlignment="1" applyProtection="1">
      <alignment vertical="center" wrapText="1"/>
      <protection locked="0"/>
    </xf>
    <xf numFmtId="2" fontId="12" fillId="0" borderId="6" xfId="0" applyNumberFormat="1" applyFont="1" applyBorder="1" applyAlignment="1" applyProtection="1">
      <alignment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6" fillId="0" borderId="40" xfId="0" applyNumberFormat="1" applyFont="1" applyBorder="1" applyAlignment="1" applyProtection="1">
      <alignment horizontal="center" vertical="center" textRotation="90" wrapText="1"/>
      <protection locked="0"/>
    </xf>
    <xf numFmtId="2" fontId="10" fillId="7" borderId="7" xfId="0" applyNumberFormat="1" applyFont="1" applyFill="1" applyBorder="1" applyAlignment="1" applyProtection="1">
      <alignment horizontal="left" vertical="center" wrapText="1"/>
      <protection locked="0"/>
    </xf>
    <xf numFmtId="2" fontId="9" fillId="7" borderId="16" xfId="0" applyNumberFormat="1" applyFont="1" applyFill="1" applyBorder="1" applyAlignment="1" applyProtection="1">
      <alignment horizontal="left" vertical="center" wrapText="1"/>
      <protection locked="0"/>
    </xf>
    <xf numFmtId="2" fontId="12" fillId="0" borderId="8" xfId="0" applyNumberFormat="1" applyFont="1" applyBorder="1" applyAlignment="1" applyProtection="1">
      <alignment vertical="center" wrapText="1"/>
      <protection locked="0"/>
    </xf>
    <xf numFmtId="2" fontId="12" fillId="0" borderId="9" xfId="0" applyNumberFormat="1" applyFont="1" applyBorder="1" applyAlignment="1" applyProtection="1">
      <alignmen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3" borderId="31" xfId="0" applyFont="1" applyFill="1" applyBorder="1" applyAlignment="1" applyProtection="1">
      <alignment horizontal="center" vertical="center"/>
      <protection locked="0"/>
    </xf>
    <xf numFmtId="0" fontId="17" fillId="3" borderId="43" xfId="0" applyFont="1" applyFill="1" applyBorder="1" applyAlignment="1" applyProtection="1">
      <alignment horizontal="center" vertical="center"/>
      <protection locked="0"/>
    </xf>
    <xf numFmtId="0" fontId="17" fillId="3" borderId="29"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wrapText="1"/>
      <protection locked="0"/>
    </xf>
    <xf numFmtId="0" fontId="17" fillId="3" borderId="29" xfId="0" applyFont="1" applyFill="1" applyBorder="1" applyAlignment="1" applyProtection="1">
      <alignment horizontal="center" vertical="center" wrapText="1"/>
      <protection locked="0"/>
    </xf>
    <xf numFmtId="2" fontId="13" fillId="8" borderId="1" xfId="0" applyNumberFormat="1" applyFont="1" applyFill="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0" fillId="0" borderId="0" xfId="0" applyProtection="1">
      <protection locked="0"/>
    </xf>
    <xf numFmtId="2" fontId="10" fillId="8" borderId="2" xfId="0" applyNumberFormat="1" applyFont="1" applyFill="1" applyBorder="1" applyAlignment="1" applyProtection="1">
      <alignment horizontal="left" vertical="center" wrapText="1"/>
      <protection locked="0"/>
    </xf>
    <xf numFmtId="2" fontId="9" fillId="8" borderId="41" xfId="0" applyNumberFormat="1" applyFont="1" applyFill="1" applyBorder="1" applyAlignment="1" applyProtection="1">
      <alignment horizontal="left" vertical="center" wrapText="1"/>
      <protection locked="0"/>
    </xf>
    <xf numFmtId="2" fontId="10" fillId="8" borderId="7" xfId="0" applyNumberFormat="1" applyFont="1" applyFill="1" applyBorder="1" applyAlignment="1" applyProtection="1">
      <alignment horizontal="left" vertical="center" wrapText="1"/>
      <protection locked="0"/>
    </xf>
    <xf numFmtId="2" fontId="9" fillId="8" borderId="16" xfId="0" applyNumberFormat="1" applyFont="1" applyFill="1" applyBorder="1" applyAlignment="1" applyProtection="1">
      <alignment horizontal="left" vertical="center" wrapText="1"/>
      <protection locked="0"/>
    </xf>
    <xf numFmtId="2" fontId="15" fillId="0" borderId="38" xfId="0" applyNumberFormat="1" applyFont="1" applyBorder="1" applyAlignment="1" applyProtection="1">
      <alignment horizontal="center" vertical="center" textRotation="90" wrapText="1"/>
      <protection locked="0"/>
    </xf>
    <xf numFmtId="2" fontId="15" fillId="0" borderId="39" xfId="0" applyNumberFormat="1" applyFont="1" applyBorder="1" applyAlignment="1" applyProtection="1">
      <alignment horizontal="center" vertical="center" textRotation="90" wrapText="1"/>
      <protection locked="0"/>
    </xf>
    <xf numFmtId="2" fontId="15" fillId="0" borderId="40" xfId="0" applyNumberFormat="1" applyFont="1" applyBorder="1" applyAlignment="1" applyProtection="1">
      <alignment horizontal="center" vertical="center" textRotation="90" wrapText="1"/>
      <protection locked="0"/>
    </xf>
    <xf numFmtId="0" fontId="17"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2" fontId="13" fillId="7" borderId="35" xfId="0" applyNumberFormat="1" applyFont="1" applyFill="1" applyBorder="1" applyAlignment="1" applyProtection="1">
      <alignment horizontal="left" vertical="center" wrapText="1"/>
      <protection locked="0"/>
    </xf>
    <xf numFmtId="2" fontId="11" fillId="7" borderId="31" xfId="0" applyNumberFormat="1" applyFont="1" applyFill="1" applyBorder="1" applyAlignment="1" applyProtection="1">
      <alignment horizontal="left" vertical="center" wrapText="1"/>
      <protection locked="0"/>
    </xf>
    <xf numFmtId="2" fontId="13" fillId="8" borderId="3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4" fillId="8" borderId="9" xfId="0" applyNumberFormat="1" applyFont="1" applyFill="1" applyBorder="1" applyAlignment="1" applyProtection="1">
      <alignment horizontal="center" vertical="center" wrapText="1"/>
      <protection locked="0"/>
    </xf>
    <xf numFmtId="2" fontId="13" fillId="8" borderId="36"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8" fillId="0" borderId="1" xfId="0" applyFont="1" applyBorder="1" applyAlignment="1" applyProtection="1">
      <alignment vertical="center" wrapText="1"/>
      <protection locked="0"/>
    </xf>
    <xf numFmtId="2" fontId="14" fillId="8" borderId="36" xfId="0" applyNumberFormat="1" applyFont="1" applyFill="1" applyBorder="1" applyAlignment="1" applyProtection="1">
      <alignment horizontal="center" vertical="center" wrapText="1"/>
    </xf>
    <xf numFmtId="2" fontId="5" fillId="0" borderId="38" xfId="0" applyNumberFormat="1" applyFont="1" applyBorder="1" applyAlignment="1" applyProtection="1">
      <alignment horizontal="center" vertical="center" textRotation="90" wrapText="1"/>
      <protection locked="0"/>
    </xf>
    <xf numFmtId="2" fontId="5" fillId="0" borderId="39" xfId="0" applyNumberFormat="1" applyFont="1" applyBorder="1" applyAlignment="1" applyProtection="1">
      <alignment horizontal="center" vertical="center" textRotation="90" wrapText="1"/>
      <protection locked="0"/>
    </xf>
    <xf numFmtId="2" fontId="12" fillId="8" borderId="5" xfId="0" applyNumberFormat="1" applyFont="1" applyFill="1" applyBorder="1" applyAlignment="1" applyProtection="1">
      <alignment horizontal="left" vertical="center" wrapText="1"/>
      <protection locked="0"/>
    </xf>
    <xf numFmtId="2" fontId="14" fillId="8" borderId="6" xfId="0" applyNumberFormat="1" applyFont="1" applyFill="1" applyBorder="1" applyAlignment="1" applyProtection="1">
      <alignment horizontal="center" vertical="center" wrapText="1"/>
      <protection locked="0"/>
    </xf>
    <xf numFmtId="2" fontId="13" fillId="8" borderId="3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5" fillId="0" borderId="40" xfId="0" applyNumberFormat="1" applyFont="1" applyBorder="1" applyAlignment="1" applyProtection="1">
      <alignment horizontal="center" vertical="center" textRotation="90" wrapText="1"/>
      <protection locked="0"/>
    </xf>
    <xf numFmtId="2" fontId="14" fillId="7" borderId="9" xfId="0" applyNumberFormat="1" applyFont="1" applyFill="1" applyBorder="1" applyAlignment="1" applyProtection="1">
      <alignment horizontal="center" vertical="center" wrapText="1"/>
      <protection locked="0"/>
    </xf>
    <xf numFmtId="2" fontId="13" fillId="7" borderId="36"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2" fontId="14" fillId="8" borderId="35" xfId="0" applyNumberFormat="1" applyFont="1" applyFill="1" applyBorder="1" applyAlignment="1" applyProtection="1">
      <alignment horizontal="center" vertical="center" wrapText="1"/>
    </xf>
    <xf numFmtId="2" fontId="14" fillId="7" borderId="36" xfId="0" applyNumberFormat="1" applyFont="1" applyFill="1" applyBorder="1" applyAlignment="1" applyProtection="1">
      <alignment horizontal="center" vertical="center" wrapText="1"/>
    </xf>
    <xf numFmtId="2" fontId="8" fillId="3" borderId="33" xfId="0" applyNumberFormat="1" applyFont="1" applyFill="1" applyBorder="1" applyAlignment="1" applyProtection="1">
      <alignment vertical="center" wrapText="1"/>
      <protection locked="0"/>
    </xf>
    <xf numFmtId="2" fontId="8" fillId="3" borderId="23" xfId="0" applyNumberFormat="1" applyFont="1" applyFill="1" applyBorder="1" applyAlignment="1" applyProtection="1">
      <alignment vertical="center" wrapText="1"/>
      <protection locked="0"/>
    </xf>
    <xf numFmtId="2" fontId="8" fillId="3" borderId="34" xfId="0" applyNumberFormat="1" applyFont="1" applyFill="1" applyBorder="1" applyAlignment="1" applyProtection="1">
      <alignment vertical="center" wrapText="1"/>
      <protection locked="0"/>
    </xf>
    <xf numFmtId="2" fontId="4" fillId="0" borderId="38" xfId="0" applyNumberFormat="1" applyFont="1" applyBorder="1" applyAlignment="1" applyProtection="1">
      <alignment horizontal="center" vertical="center" textRotation="90" wrapText="1"/>
      <protection locked="0"/>
    </xf>
    <xf numFmtId="2" fontId="11" fillId="8" borderId="2" xfId="0" applyNumberFormat="1" applyFont="1" applyFill="1" applyBorder="1" applyAlignment="1" applyProtection="1">
      <alignment horizontal="left" vertical="center" wrapText="1"/>
      <protection locked="0"/>
    </xf>
    <xf numFmtId="2" fontId="14" fillId="8" borderId="4" xfId="0" applyNumberFormat="1" applyFont="1" applyFill="1" applyBorder="1" applyAlignment="1" applyProtection="1">
      <alignment horizontal="center" vertical="center" wrapText="1"/>
      <protection locked="0"/>
    </xf>
    <xf numFmtId="2" fontId="13" fillId="8" borderId="5" xfId="0" applyNumberFormat="1" applyFont="1" applyFill="1" applyBorder="1" applyAlignment="1" applyProtection="1">
      <alignment vertical="center" wrapText="1"/>
      <protection locked="0"/>
    </xf>
    <xf numFmtId="2" fontId="12" fillId="0" borderId="2" xfId="0" applyNumberFormat="1" applyFont="1" applyBorder="1" applyAlignment="1" applyProtection="1">
      <alignment vertical="center" wrapText="1"/>
      <protection locked="0"/>
    </xf>
    <xf numFmtId="2" fontId="4" fillId="0" borderId="39" xfId="0" applyNumberFormat="1" applyFont="1" applyBorder="1" applyAlignment="1" applyProtection="1">
      <alignment horizontal="center" vertical="center" textRotation="90" wrapText="1"/>
      <protection locked="0"/>
    </xf>
    <xf numFmtId="2" fontId="14" fillId="7" borderId="6" xfId="0" applyNumberFormat="1"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5" xfId="0" applyNumberFormat="1" applyFont="1" applyBorder="1" applyAlignment="1" applyProtection="1">
      <alignment vertical="center" wrapText="1"/>
      <protection locked="0"/>
    </xf>
    <xf numFmtId="2" fontId="13" fillId="7" borderId="5"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4" fillId="0" borderId="40" xfId="0" applyNumberFormat="1" applyFont="1" applyBorder="1" applyAlignment="1" applyProtection="1">
      <alignment horizontal="center" vertical="center" textRotation="90"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2" fillId="0" borderId="7" xfId="0" applyNumberFormat="1" applyFont="1" applyBorder="1" applyAlignment="1" applyProtection="1">
      <alignment vertical="center" wrapText="1"/>
      <protection locked="0"/>
    </xf>
    <xf numFmtId="2" fontId="1" fillId="0" borderId="31" xfId="0" applyNumberFormat="1" applyFont="1" applyBorder="1" applyAlignment="1" applyProtection="1">
      <alignment horizontal="left" vertical="center" wrapText="1"/>
      <protection locked="0"/>
    </xf>
    <xf numFmtId="2" fontId="1" fillId="0" borderId="43" xfId="0" applyNumberFormat="1" applyFont="1" applyBorder="1" applyAlignment="1" applyProtection="1">
      <alignment horizontal="left" vertical="center" wrapText="1"/>
      <protection locked="0"/>
    </xf>
    <xf numFmtId="2" fontId="1" fillId="0" borderId="29" xfId="0" applyNumberFormat="1" applyFont="1" applyBorder="1" applyAlignment="1" applyProtection="1">
      <alignment horizontal="left" vertical="center" wrapText="1"/>
      <protection locked="0"/>
    </xf>
    <xf numFmtId="2" fontId="14" fillId="7" borderId="35" xfId="0" applyNumberFormat="1" applyFont="1" applyFill="1" applyBorder="1" applyAlignment="1" applyProtection="1">
      <alignment horizontal="center" vertical="center" wrapText="1"/>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workbookViewId="0">
      <selection activeCell="J7" sqref="J7 C7"/>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31</v>
      </c>
      <c r="B1" s="2">
        <v>2019</v>
      </c>
      <c r="C1" s="2">
        <v>2020</v>
      </c>
      <c r="D1" s="2">
        <v>2021</v>
      </c>
      <c r="E1" s="2">
        <v>2022</v>
      </c>
      <c r="F1" s="2">
        <v>2023</v>
      </c>
      <c r="G1" s="3" t="s">
        <v>32</v>
      </c>
      <c r="I1" s="4" t="s">
        <v>33</v>
      </c>
      <c r="J1" s="4" t="s">
        <v>34</v>
      </c>
      <c r="K1" s="4" t="s">
        <v>35</v>
      </c>
      <c r="L1" s="4" t="s">
        <v>36</v>
      </c>
    </row>
    <row r="2" spans="1:13" ht="18" customHeight="1" x14ac:dyDescent="0.25">
      <c r="A2" s="5" t="s">
        <v>37</v>
      </c>
      <c r="B2" s="34"/>
      <c r="C2" s="6">
        <f>(B2*I2/100)+B2</f>
        <v>0</v>
      </c>
      <c r="D2" s="6">
        <f>(C2*J2/100)+C2</f>
        <v>0</v>
      </c>
      <c r="E2" s="6">
        <f t="shared" ref="E2:F7" si="0">(D2*K2/100)+D2</f>
        <v>0</v>
      </c>
      <c r="F2" s="6">
        <f t="shared" si="0"/>
        <v>0</v>
      </c>
      <c r="G2" s="6">
        <f t="shared" ref="G2:G8" si="1">SUM(B2:F2)</f>
        <v>0</v>
      </c>
      <c r="I2" s="4">
        <v>14.31</v>
      </c>
      <c r="J2" s="7">
        <v>10.3354282621041</v>
      </c>
      <c r="K2" s="4">
        <v>11.07</v>
      </c>
      <c r="L2" s="4">
        <v>10.96</v>
      </c>
    </row>
    <row r="3" spans="1:13" ht="18" customHeight="1" x14ac:dyDescent="0.25">
      <c r="A3" s="8" t="s">
        <v>38</v>
      </c>
      <c r="B3" s="35"/>
      <c r="C3" s="6">
        <f>(B3*I3/100)+B3</f>
        <v>0</v>
      </c>
      <c r="D3" s="6">
        <f t="shared" ref="D3:D7" si="2">(C3*J3/100)+C3</f>
        <v>0</v>
      </c>
      <c r="E3" s="6">
        <f t="shared" si="0"/>
        <v>0</v>
      </c>
      <c r="F3" s="6">
        <f t="shared" si="0"/>
        <v>0</v>
      </c>
      <c r="G3" s="6">
        <f t="shared" si="1"/>
        <v>0</v>
      </c>
      <c r="I3" s="4">
        <v>14.31</v>
      </c>
      <c r="J3" s="7">
        <v>10.3354282621041</v>
      </c>
      <c r="K3" s="4">
        <v>11.07</v>
      </c>
      <c r="L3" s="4">
        <v>10.96</v>
      </c>
    </row>
    <row r="4" spans="1:13" ht="18" customHeight="1" x14ac:dyDescent="0.25">
      <c r="A4" s="8" t="s">
        <v>39</v>
      </c>
      <c r="B4" s="35"/>
      <c r="C4" s="6">
        <f t="shared" ref="C4:C7" si="3">(B4*I4/100)+B4</f>
        <v>0</v>
      </c>
      <c r="D4" s="6">
        <f t="shared" si="2"/>
        <v>0</v>
      </c>
      <c r="E4" s="6">
        <f t="shared" si="0"/>
        <v>0</v>
      </c>
      <c r="F4" s="6">
        <f t="shared" si="0"/>
        <v>0</v>
      </c>
      <c r="G4" s="6">
        <f t="shared" si="1"/>
        <v>0</v>
      </c>
      <c r="I4" s="4">
        <v>14.31</v>
      </c>
      <c r="J4" s="7">
        <v>10.3354282621041</v>
      </c>
      <c r="K4" s="4">
        <v>11.07</v>
      </c>
      <c r="L4" s="4">
        <v>10.96</v>
      </c>
    </row>
    <row r="5" spans="1:13" ht="18" customHeight="1" x14ac:dyDescent="0.25">
      <c r="A5" s="8" t="s">
        <v>40</v>
      </c>
      <c r="B5" s="35"/>
      <c r="C5" s="6">
        <f t="shared" si="3"/>
        <v>0</v>
      </c>
      <c r="D5" s="6">
        <f t="shared" si="2"/>
        <v>0</v>
      </c>
      <c r="E5" s="6">
        <f t="shared" si="0"/>
        <v>0</v>
      </c>
      <c r="F5" s="6">
        <f t="shared" si="0"/>
        <v>0</v>
      </c>
      <c r="G5" s="6">
        <f t="shared" si="1"/>
        <v>0</v>
      </c>
      <c r="I5" s="4">
        <v>14.31</v>
      </c>
      <c r="J5" s="7">
        <v>10.3354282621041</v>
      </c>
      <c r="K5" s="4">
        <v>11.07</v>
      </c>
      <c r="L5" s="4">
        <v>10.96</v>
      </c>
    </row>
    <row r="6" spans="1:13" ht="18" customHeight="1" x14ac:dyDescent="0.25">
      <c r="A6" s="8"/>
      <c r="B6" s="35"/>
      <c r="C6" s="6">
        <f t="shared" si="3"/>
        <v>0</v>
      </c>
      <c r="D6" s="6">
        <f t="shared" si="2"/>
        <v>0</v>
      </c>
      <c r="E6" s="6">
        <f t="shared" si="0"/>
        <v>0</v>
      </c>
      <c r="F6" s="6">
        <f t="shared" si="0"/>
        <v>0</v>
      </c>
      <c r="G6" s="6">
        <f t="shared" si="1"/>
        <v>0</v>
      </c>
      <c r="I6" s="4">
        <v>14.31</v>
      </c>
      <c r="J6" s="7">
        <v>10.3354282621041</v>
      </c>
      <c r="K6" s="4">
        <v>11.07</v>
      </c>
      <c r="L6" s="4">
        <v>10.96</v>
      </c>
    </row>
    <row r="7" spans="1:13" ht="18" customHeight="1" thickBot="1" x14ac:dyDescent="0.3">
      <c r="A7" s="9"/>
      <c r="B7" s="36"/>
      <c r="C7" s="6">
        <f t="shared" si="3"/>
        <v>0</v>
      </c>
      <c r="D7" s="6">
        <f t="shared" si="2"/>
        <v>0</v>
      </c>
      <c r="E7" s="6">
        <f t="shared" si="0"/>
        <v>0</v>
      </c>
      <c r="F7" s="6">
        <f t="shared" si="0"/>
        <v>0</v>
      </c>
      <c r="G7" s="6">
        <f t="shared" si="1"/>
        <v>0</v>
      </c>
      <c r="I7" s="4">
        <v>14.31</v>
      </c>
      <c r="J7" s="7">
        <v>10.3354282621041</v>
      </c>
      <c r="K7" s="4">
        <v>11.07</v>
      </c>
      <c r="L7" s="4">
        <v>10.96</v>
      </c>
    </row>
    <row r="8" spans="1:13" ht="18" customHeight="1" thickBot="1" x14ac:dyDescent="0.3">
      <c r="A8" s="10" t="s">
        <v>41</v>
      </c>
      <c r="B8" s="11">
        <f>SUM(B2:B7)</f>
        <v>0</v>
      </c>
      <c r="C8" s="11">
        <f>SUM(C2:C7)</f>
        <v>0</v>
      </c>
      <c r="D8" s="11">
        <f>SUM(D2:D7)</f>
        <v>0</v>
      </c>
      <c r="E8" s="11">
        <f>SUM(E2:E7)</f>
        <v>0</v>
      </c>
      <c r="F8" s="11">
        <f>SUM(F2:F7)</f>
        <v>0</v>
      </c>
      <c r="G8" s="12">
        <f t="shared" si="1"/>
        <v>0</v>
      </c>
    </row>
    <row r="9" spans="1:13" ht="18" customHeight="1" x14ac:dyDescent="0.25"/>
    <row r="10" spans="1:13" ht="18" customHeight="1" thickBot="1" x14ac:dyDescent="0.3"/>
    <row r="11" spans="1:13" ht="18" customHeight="1" thickBot="1" x14ac:dyDescent="0.3">
      <c r="A11" s="14" t="s">
        <v>42</v>
      </c>
      <c r="B11" s="15">
        <v>2019</v>
      </c>
      <c r="C11" s="2">
        <v>2020</v>
      </c>
      <c r="D11" s="2">
        <v>2021</v>
      </c>
      <c r="E11" s="2">
        <v>2022</v>
      </c>
      <c r="F11" s="2">
        <v>2023</v>
      </c>
      <c r="G11" s="3" t="s">
        <v>43</v>
      </c>
      <c r="I11" s="16" t="s">
        <v>25</v>
      </c>
    </row>
    <row r="12" spans="1:13" ht="18" customHeight="1" x14ac:dyDescent="0.25">
      <c r="A12" s="17" t="s">
        <v>26</v>
      </c>
      <c r="B12" s="18">
        <f>B21*I12/100</f>
        <v>0</v>
      </c>
      <c r="C12" s="18">
        <f>C21*I12/100</f>
        <v>0</v>
      </c>
      <c r="D12" s="18">
        <f>D21*I12/100</f>
        <v>0</v>
      </c>
      <c r="E12" s="18">
        <f>E21*I12/100</f>
        <v>0</v>
      </c>
      <c r="F12" s="18">
        <f>F21*I12/100</f>
        <v>0</v>
      </c>
      <c r="G12" s="19">
        <f t="shared" ref="G12:G22" si="4">SUM(B12:F12)</f>
        <v>0</v>
      </c>
      <c r="I12" s="7">
        <v>26.93</v>
      </c>
      <c r="K12" s="20"/>
    </row>
    <row r="13" spans="1:13" ht="18" customHeight="1" x14ac:dyDescent="0.25">
      <c r="A13" s="21" t="s">
        <v>44</v>
      </c>
      <c r="B13" s="22">
        <f>B21*I13/100</f>
        <v>0</v>
      </c>
      <c r="C13" s="22">
        <f>C21*I13/100</f>
        <v>0</v>
      </c>
      <c r="D13" s="22">
        <f>D21*I13/100</f>
        <v>0</v>
      </c>
      <c r="E13" s="22">
        <f>E21*I13/100</f>
        <v>0</v>
      </c>
      <c r="F13" s="22">
        <f>F21*I13/100</f>
        <v>0</v>
      </c>
      <c r="G13" s="23">
        <f t="shared" si="4"/>
        <v>0</v>
      </c>
      <c r="I13" s="7">
        <v>26.93</v>
      </c>
      <c r="K13" s="20"/>
    </row>
    <row r="14" spans="1:13" ht="18" customHeight="1" x14ac:dyDescent="0.25">
      <c r="A14" s="24" t="s">
        <v>27</v>
      </c>
      <c r="B14" s="18">
        <f>B22*I14/100</f>
        <v>0</v>
      </c>
      <c r="C14" s="18">
        <f>C22*I14/100</f>
        <v>0</v>
      </c>
      <c r="D14" s="18">
        <f>D22*I14/100</f>
        <v>0</v>
      </c>
      <c r="E14" s="18">
        <f>E22*I14/100</f>
        <v>0</v>
      </c>
      <c r="F14" s="18">
        <f>F22*I14/100</f>
        <v>0</v>
      </c>
      <c r="G14" s="25">
        <f t="shared" si="4"/>
        <v>0</v>
      </c>
      <c r="I14" s="7">
        <v>48.794452233773484</v>
      </c>
      <c r="K14" s="20"/>
    </row>
    <row r="15" spans="1:13" ht="18" customHeight="1" x14ac:dyDescent="0.25">
      <c r="A15" s="21" t="s">
        <v>44</v>
      </c>
      <c r="B15" s="22">
        <f>B21*I15/100</f>
        <v>0</v>
      </c>
      <c r="C15" s="22">
        <f>C21*I15/100</f>
        <v>0</v>
      </c>
      <c r="D15" s="22">
        <f>D21*I15/100</f>
        <v>0</v>
      </c>
      <c r="E15" s="22">
        <f>E21*I15/100</f>
        <v>0</v>
      </c>
      <c r="F15" s="22">
        <f>F21*I15/100</f>
        <v>0</v>
      </c>
      <c r="G15" s="23">
        <f t="shared" si="4"/>
        <v>0</v>
      </c>
      <c r="I15" s="7">
        <v>14.325724972976175</v>
      </c>
      <c r="K15" s="20"/>
      <c r="M15" s="47"/>
    </row>
    <row r="16" spans="1:13" ht="18" customHeight="1" x14ac:dyDescent="0.25">
      <c r="A16" s="21" t="s">
        <v>45</v>
      </c>
      <c r="B16" s="22">
        <f>B21*I16/100</f>
        <v>0</v>
      </c>
      <c r="C16" s="22">
        <f>C21*I16/100</f>
        <v>0</v>
      </c>
      <c r="D16" s="22">
        <f>D21*I16/100</f>
        <v>0</v>
      </c>
      <c r="E16" s="22">
        <f>E21*I16/100</f>
        <v>0</v>
      </c>
      <c r="F16" s="22">
        <f>F21*I16/100</f>
        <v>0</v>
      </c>
      <c r="G16" s="23">
        <f t="shared" si="4"/>
        <v>0</v>
      </c>
      <c r="I16" s="7">
        <v>24.302083731213976</v>
      </c>
      <c r="K16" s="20"/>
      <c r="M16" s="47"/>
    </row>
    <row r="17" spans="1:13" ht="18" customHeight="1" x14ac:dyDescent="0.25">
      <c r="A17" s="21" t="s">
        <v>46</v>
      </c>
      <c r="B17" s="22">
        <f>B21*I17/100</f>
        <v>0</v>
      </c>
      <c r="C17" s="22">
        <f>C21*I17/100</f>
        <v>0</v>
      </c>
      <c r="D17" s="22">
        <f>D21*I17/100</f>
        <v>0</v>
      </c>
      <c r="E17" s="22">
        <f>E21*I17/100</f>
        <v>0</v>
      </c>
      <c r="F17" s="22">
        <f>F21*I17/100</f>
        <v>0</v>
      </c>
      <c r="G17" s="23">
        <f t="shared" si="4"/>
        <v>0</v>
      </c>
      <c r="I17" s="7">
        <v>10.166643529583329</v>
      </c>
      <c r="K17" s="20"/>
      <c r="M17" s="47"/>
    </row>
    <row r="18" spans="1:13" ht="18" customHeight="1" x14ac:dyDescent="0.25">
      <c r="A18" s="24" t="s">
        <v>28</v>
      </c>
      <c r="B18" s="18">
        <f>B21*I18/100</f>
        <v>0</v>
      </c>
      <c r="C18" s="18">
        <f>C21*I18/100</f>
        <v>0</v>
      </c>
      <c r="D18" s="18">
        <f>D21*I18/100</f>
        <v>0</v>
      </c>
      <c r="E18" s="18">
        <f>E21*I18/100</f>
        <v>0</v>
      </c>
      <c r="F18" s="18">
        <f>F21*I18/100</f>
        <v>0</v>
      </c>
      <c r="G18" s="25">
        <f t="shared" si="4"/>
        <v>0</v>
      </c>
      <c r="I18" s="7">
        <v>5.8308690829239129</v>
      </c>
      <c r="K18" s="20"/>
    </row>
    <row r="19" spans="1:13" ht="18" customHeight="1" x14ac:dyDescent="0.25">
      <c r="A19" s="21" t="s">
        <v>44</v>
      </c>
      <c r="B19" s="22">
        <f>B21*I19/100</f>
        <v>0</v>
      </c>
      <c r="C19" s="22">
        <f>C21*I19/100</f>
        <v>0</v>
      </c>
      <c r="D19" s="22">
        <f>D21*I19/100</f>
        <v>0</v>
      </c>
      <c r="E19" s="22">
        <f>E21*I19/100</f>
        <v>0</v>
      </c>
      <c r="F19" s="22">
        <f>F21*I19/100</f>
        <v>0</v>
      </c>
      <c r="G19" s="23">
        <f t="shared" si="4"/>
        <v>0</v>
      </c>
      <c r="I19" s="7">
        <v>1.9300312587332513</v>
      </c>
      <c r="K19" s="20"/>
      <c r="L19" s="48"/>
    </row>
    <row r="20" spans="1:13" ht="18" customHeight="1" thickBot="1" x14ac:dyDescent="0.3">
      <c r="A20" s="21" t="s">
        <v>45</v>
      </c>
      <c r="B20" s="22">
        <f>B21*I20/100</f>
        <v>0</v>
      </c>
      <c r="C20" s="22">
        <f>C21*I20/100</f>
        <v>0</v>
      </c>
      <c r="D20" s="22">
        <f>D21*I20/100</f>
        <v>0</v>
      </c>
      <c r="E20" s="22">
        <f>E21*I20/100</f>
        <v>0</v>
      </c>
      <c r="F20" s="22">
        <f>F21*I20/100</f>
        <v>0</v>
      </c>
      <c r="G20" s="23">
        <f t="shared" si="4"/>
        <v>0</v>
      </c>
      <c r="I20" s="7">
        <v>3.9008378241906616</v>
      </c>
      <c r="K20" s="20"/>
      <c r="L20" s="48"/>
    </row>
    <row r="21" spans="1:13" ht="18" customHeight="1" x14ac:dyDescent="0.25">
      <c r="A21" s="26" t="s">
        <v>29</v>
      </c>
      <c r="B21" s="27">
        <f>B8*I21/100</f>
        <v>0</v>
      </c>
      <c r="C21" s="27">
        <f>C23*I21/100</f>
        <v>0</v>
      </c>
      <c r="D21" s="27">
        <f>D23*I21/100</f>
        <v>0</v>
      </c>
      <c r="E21" s="27">
        <f>E23*I21/100</f>
        <v>0</v>
      </c>
      <c r="F21" s="27">
        <f>F23*I21/100</f>
        <v>0</v>
      </c>
      <c r="G21" s="28">
        <f t="shared" si="4"/>
        <v>0</v>
      </c>
      <c r="I21" s="4">
        <v>81.55</v>
      </c>
      <c r="K21" s="20"/>
    </row>
    <row r="22" spans="1:13" ht="18" customHeight="1" x14ac:dyDescent="0.25">
      <c r="A22" s="29" t="s">
        <v>47</v>
      </c>
      <c r="B22" s="30">
        <f>B23*I22/100</f>
        <v>0</v>
      </c>
      <c r="C22" s="30">
        <f>C23*I22/100</f>
        <v>0</v>
      </c>
      <c r="D22" s="30">
        <f>D23*I22/100</f>
        <v>0</v>
      </c>
      <c r="E22" s="30">
        <f>E23*I22/100</f>
        <v>0</v>
      </c>
      <c r="F22" s="30">
        <f>F23*I22/100</f>
        <v>0</v>
      </c>
      <c r="G22" s="31">
        <f t="shared" si="4"/>
        <v>0</v>
      </c>
      <c r="I22" s="4">
        <v>18.45</v>
      </c>
      <c r="K22" s="20"/>
    </row>
    <row r="23" spans="1:13" ht="18" customHeight="1" thickBot="1" x14ac:dyDescent="0.3">
      <c r="A23" s="32" t="s">
        <v>30</v>
      </c>
      <c r="B23" s="33">
        <f>B8</f>
        <v>0</v>
      </c>
      <c r="C23" s="33">
        <f t="shared" ref="C23:G23" si="5">C8</f>
        <v>0</v>
      </c>
      <c r="D23" s="33">
        <f t="shared" si="5"/>
        <v>0</v>
      </c>
      <c r="E23" s="33">
        <f t="shared" si="5"/>
        <v>0</v>
      </c>
      <c r="F23" s="33">
        <f t="shared" si="5"/>
        <v>0</v>
      </c>
      <c r="G23" s="33">
        <f t="shared" si="5"/>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opLeftCell="C1" zoomScale="85" zoomScaleNormal="85" workbookViewId="0">
      <selection activeCell="P12" sqref="P12"/>
    </sheetView>
  </sheetViews>
  <sheetFormatPr defaultRowHeight="14.1" customHeight="1" x14ac:dyDescent="0.25"/>
  <cols>
    <col min="1" max="1" width="3.42578125" style="66" customWidth="1"/>
    <col min="2" max="2" width="75.42578125" style="98" customWidth="1"/>
    <col min="3" max="3" width="9.140625" style="99"/>
    <col min="4" max="4" width="4.7109375" style="66" customWidth="1"/>
    <col min="5" max="5" width="11.7109375" style="66" customWidth="1"/>
    <col min="6" max="6" width="5" style="66" customWidth="1"/>
    <col min="7" max="7" width="75.5703125" style="98" customWidth="1"/>
    <col min="8" max="8" width="14.85546875" style="99" customWidth="1"/>
    <col min="9" max="9" width="9.140625" style="66"/>
    <col min="10" max="10" width="9.140625" style="109"/>
    <col min="11" max="16384" width="9.140625" style="66"/>
  </cols>
  <sheetData>
    <row r="1" spans="1:13" ht="30" customHeight="1" thickBot="1" x14ac:dyDescent="0.3">
      <c r="B1" s="66"/>
      <c r="C1" s="66"/>
      <c r="E1" s="67" t="s">
        <v>4</v>
      </c>
      <c r="F1" s="68"/>
      <c r="G1" s="69" t="s">
        <v>5</v>
      </c>
      <c r="H1" s="70"/>
      <c r="I1" s="70"/>
      <c r="J1" s="70"/>
      <c r="K1" s="70"/>
      <c r="L1" s="70"/>
      <c r="M1" s="71"/>
    </row>
    <row r="2" spans="1:13" s="72" customFormat="1" ht="30" customHeight="1" thickBot="1" x14ac:dyDescent="0.3">
      <c r="B2" s="73" t="s">
        <v>128</v>
      </c>
      <c r="C2" s="74"/>
      <c r="E2" s="75" t="s">
        <v>129</v>
      </c>
      <c r="F2" s="76"/>
      <c r="G2" s="77"/>
      <c r="H2" s="78" t="s">
        <v>0</v>
      </c>
      <c r="I2" s="79">
        <v>2019</v>
      </c>
      <c r="J2" s="79">
        <v>2020</v>
      </c>
      <c r="K2" s="79">
        <v>2021</v>
      </c>
      <c r="L2" s="79">
        <v>2022</v>
      </c>
      <c r="M2" s="80">
        <v>2023</v>
      </c>
    </row>
    <row r="3" spans="1:13" ht="15" customHeight="1" x14ac:dyDescent="0.25">
      <c r="A3" s="81" t="s">
        <v>143</v>
      </c>
      <c r="B3" s="51" t="s">
        <v>16</v>
      </c>
      <c r="C3" s="52"/>
      <c r="E3" s="82" t="s">
        <v>1</v>
      </c>
      <c r="F3" s="81" t="s">
        <v>143</v>
      </c>
      <c r="G3" s="83" t="s">
        <v>8</v>
      </c>
      <c r="H3" s="59" t="e">
        <f>C3/C4*100</f>
        <v>#DIV/0!</v>
      </c>
      <c r="I3" s="84"/>
      <c r="J3" s="84"/>
      <c r="K3" s="84"/>
      <c r="L3" s="84"/>
      <c r="M3" s="85"/>
    </row>
    <row r="4" spans="1:13" ht="15" customHeight="1" x14ac:dyDescent="0.25">
      <c r="A4" s="86"/>
      <c r="B4" s="37" t="s">
        <v>15</v>
      </c>
      <c r="C4" s="38"/>
      <c r="E4" s="87"/>
      <c r="F4" s="86"/>
      <c r="G4" s="88"/>
      <c r="H4" s="58"/>
      <c r="I4" s="89"/>
      <c r="J4" s="89"/>
      <c r="K4" s="89"/>
      <c r="L4" s="89"/>
      <c r="M4" s="90"/>
    </row>
    <row r="5" spans="1:13" ht="15" customHeight="1" x14ac:dyDescent="0.25">
      <c r="A5" s="86"/>
      <c r="B5" s="39" t="s">
        <v>90</v>
      </c>
      <c r="C5" s="40"/>
      <c r="E5" s="91" t="s">
        <v>86</v>
      </c>
      <c r="F5" s="86"/>
      <c r="G5" s="92" t="s">
        <v>7</v>
      </c>
      <c r="H5" s="57" t="e">
        <f>C6/C5*100</f>
        <v>#DIV/0!</v>
      </c>
      <c r="I5" s="89"/>
      <c r="J5" s="89"/>
      <c r="K5" s="89"/>
      <c r="L5" s="89"/>
      <c r="M5" s="90"/>
    </row>
    <row r="6" spans="1:13" ht="15" customHeight="1" x14ac:dyDescent="0.25">
      <c r="A6" s="86"/>
      <c r="B6" s="39" t="s">
        <v>91</v>
      </c>
      <c r="C6" s="40"/>
      <c r="E6" s="91"/>
      <c r="F6" s="86"/>
      <c r="G6" s="92"/>
      <c r="H6" s="57"/>
      <c r="I6" s="89"/>
      <c r="J6" s="89"/>
      <c r="K6" s="89"/>
      <c r="L6" s="89"/>
      <c r="M6" s="90"/>
    </row>
    <row r="7" spans="1:13" ht="15" customHeight="1" x14ac:dyDescent="0.25">
      <c r="A7" s="86"/>
      <c r="B7" s="37" t="s">
        <v>92</v>
      </c>
      <c r="C7" s="38"/>
      <c r="E7" s="87" t="s">
        <v>87</v>
      </c>
      <c r="F7" s="86"/>
      <c r="G7" s="88" t="s">
        <v>51</v>
      </c>
      <c r="H7" s="58" t="e">
        <f>C8/C7*100</f>
        <v>#DIV/0!</v>
      </c>
      <c r="I7" s="89"/>
      <c r="J7" s="89"/>
      <c r="K7" s="89"/>
      <c r="L7" s="89"/>
      <c r="M7" s="90"/>
    </row>
    <row r="8" spans="1:13" ht="15" customHeight="1" x14ac:dyDescent="0.25">
      <c r="A8" s="86"/>
      <c r="B8" s="37" t="s">
        <v>93</v>
      </c>
      <c r="C8" s="38"/>
      <c r="E8" s="87"/>
      <c r="F8" s="86"/>
      <c r="G8" s="88"/>
      <c r="H8" s="58"/>
      <c r="I8" s="89"/>
      <c r="J8" s="89"/>
      <c r="K8" s="89"/>
      <c r="L8" s="89"/>
      <c r="M8" s="90"/>
    </row>
    <row r="9" spans="1:13" ht="15" customHeight="1" x14ac:dyDescent="0.25">
      <c r="A9" s="86"/>
      <c r="B9" s="39" t="s">
        <v>97</v>
      </c>
      <c r="C9" s="40"/>
      <c r="E9" s="91" t="s">
        <v>55</v>
      </c>
      <c r="F9" s="86"/>
      <c r="G9" s="92" t="s">
        <v>52</v>
      </c>
      <c r="H9" s="57" t="e">
        <f>C10/C9*100</f>
        <v>#DIV/0!</v>
      </c>
      <c r="I9" s="89"/>
      <c r="J9" s="89"/>
      <c r="K9" s="89"/>
      <c r="L9" s="89"/>
      <c r="M9" s="90"/>
    </row>
    <row r="10" spans="1:13" ht="15" customHeight="1" x14ac:dyDescent="0.25">
      <c r="A10" s="86"/>
      <c r="B10" s="39" t="s">
        <v>96</v>
      </c>
      <c r="C10" s="40"/>
      <c r="E10" s="91"/>
      <c r="F10" s="86"/>
      <c r="G10" s="92"/>
      <c r="H10" s="57"/>
      <c r="I10" s="89"/>
      <c r="J10" s="89"/>
      <c r="K10" s="89"/>
      <c r="L10" s="89"/>
      <c r="M10" s="90"/>
    </row>
    <row r="11" spans="1:13" ht="15" customHeight="1" x14ac:dyDescent="0.25">
      <c r="A11" s="86"/>
      <c r="B11" s="37" t="s">
        <v>18</v>
      </c>
      <c r="C11" s="38"/>
      <c r="E11" s="87" t="s">
        <v>56</v>
      </c>
      <c r="F11" s="86"/>
      <c r="G11" s="88" t="s">
        <v>94</v>
      </c>
      <c r="H11" s="58" t="e">
        <f>C11/C12*100</f>
        <v>#DIV/0!</v>
      </c>
      <c r="I11" s="89"/>
      <c r="J11" s="89"/>
      <c r="K11" s="89"/>
      <c r="L11" s="89"/>
      <c r="M11" s="90"/>
    </row>
    <row r="12" spans="1:13" ht="15" customHeight="1" x14ac:dyDescent="0.25">
      <c r="A12" s="86"/>
      <c r="B12" s="37" t="s">
        <v>17</v>
      </c>
      <c r="C12" s="38"/>
      <c r="E12" s="87"/>
      <c r="F12" s="86"/>
      <c r="G12" s="88"/>
      <c r="H12" s="58"/>
      <c r="I12" s="89"/>
      <c r="J12" s="89"/>
      <c r="K12" s="89"/>
      <c r="L12" s="89"/>
      <c r="M12" s="90"/>
    </row>
    <row r="13" spans="1:13" ht="15" customHeight="1" x14ac:dyDescent="0.25">
      <c r="A13" s="86"/>
      <c r="B13" s="39" t="s">
        <v>95</v>
      </c>
      <c r="C13" s="40"/>
      <c r="E13" s="91" t="s">
        <v>57</v>
      </c>
      <c r="F13" s="86"/>
      <c r="G13" s="92" t="s">
        <v>53</v>
      </c>
      <c r="H13" s="57" t="e">
        <f>C13/C14*100</f>
        <v>#DIV/0!</v>
      </c>
      <c r="I13" s="89"/>
      <c r="J13" s="89"/>
      <c r="K13" s="89"/>
      <c r="L13" s="89"/>
      <c r="M13" s="90"/>
    </row>
    <row r="14" spans="1:13" ht="15" customHeight="1" x14ac:dyDescent="0.25">
      <c r="A14" s="86"/>
      <c r="B14" s="39" t="s">
        <v>19</v>
      </c>
      <c r="C14" s="40"/>
      <c r="E14" s="91"/>
      <c r="F14" s="86"/>
      <c r="G14" s="92"/>
      <c r="H14" s="57"/>
      <c r="I14" s="89"/>
      <c r="J14" s="89"/>
      <c r="K14" s="89"/>
      <c r="L14" s="89"/>
      <c r="M14" s="90"/>
    </row>
    <row r="15" spans="1:13" ht="15" customHeight="1" x14ac:dyDescent="0.25">
      <c r="A15" s="86"/>
      <c r="B15" s="41" t="s">
        <v>105</v>
      </c>
      <c r="C15" s="42"/>
      <c r="E15" s="87" t="s">
        <v>58</v>
      </c>
      <c r="F15" s="86"/>
      <c r="G15" s="88" t="s">
        <v>54</v>
      </c>
      <c r="H15" s="58" t="e">
        <f>C15/C16*100</f>
        <v>#DIV/0!</v>
      </c>
      <c r="I15" s="89"/>
      <c r="J15" s="89"/>
      <c r="K15" s="89"/>
      <c r="L15" s="89"/>
      <c r="M15" s="90"/>
    </row>
    <row r="16" spans="1:13" ht="15" customHeight="1" thickBot="1" x14ac:dyDescent="0.3">
      <c r="A16" s="93"/>
      <c r="B16" s="53" t="s">
        <v>19</v>
      </c>
      <c r="C16" s="54"/>
      <c r="E16" s="94"/>
      <c r="F16" s="93"/>
      <c r="G16" s="95"/>
      <c r="H16" s="60"/>
      <c r="I16" s="96"/>
      <c r="J16" s="96"/>
      <c r="K16" s="96"/>
      <c r="L16" s="96"/>
      <c r="M16" s="97"/>
    </row>
    <row r="17" spans="1:13" ht="15" customHeight="1" x14ac:dyDescent="0.25">
      <c r="A17" s="81" t="s">
        <v>144</v>
      </c>
      <c r="B17" s="51" t="s">
        <v>139</v>
      </c>
      <c r="C17" s="52"/>
      <c r="E17" s="82" t="s">
        <v>140</v>
      </c>
      <c r="F17" s="81" t="s">
        <v>144</v>
      </c>
      <c r="G17" s="83" t="s">
        <v>141</v>
      </c>
      <c r="H17" s="59" t="e">
        <f>C18/C17*100</f>
        <v>#DIV/0!</v>
      </c>
      <c r="I17" s="84"/>
      <c r="J17" s="84"/>
      <c r="K17" s="84"/>
      <c r="L17" s="84"/>
      <c r="M17" s="85"/>
    </row>
    <row r="18" spans="1:13" ht="15" customHeight="1" x14ac:dyDescent="0.25">
      <c r="A18" s="86"/>
      <c r="B18" s="37" t="s">
        <v>142</v>
      </c>
      <c r="C18" s="38"/>
      <c r="E18" s="87"/>
      <c r="F18" s="86"/>
      <c r="G18" s="88"/>
      <c r="H18" s="58"/>
      <c r="I18" s="89"/>
      <c r="J18" s="89"/>
      <c r="K18" s="89"/>
      <c r="L18" s="89"/>
      <c r="M18" s="90"/>
    </row>
    <row r="19" spans="1:13" ht="15" customHeight="1" x14ac:dyDescent="0.25">
      <c r="A19" s="86"/>
      <c r="B19" s="39" t="s">
        <v>97</v>
      </c>
      <c r="C19" s="40"/>
      <c r="E19" s="91" t="s">
        <v>55</v>
      </c>
      <c r="F19" s="86"/>
      <c r="G19" s="92" t="s">
        <v>52</v>
      </c>
      <c r="H19" s="57" t="e">
        <f>C20/C19*100</f>
        <v>#DIV/0!</v>
      </c>
      <c r="I19" s="89"/>
      <c r="J19" s="89"/>
      <c r="K19" s="89"/>
      <c r="L19" s="89"/>
      <c r="M19" s="90"/>
    </row>
    <row r="20" spans="1:13" ht="15" customHeight="1" x14ac:dyDescent="0.25">
      <c r="A20" s="86"/>
      <c r="B20" s="39" t="s">
        <v>96</v>
      </c>
      <c r="C20" s="40"/>
      <c r="E20" s="91"/>
      <c r="F20" s="86"/>
      <c r="G20" s="92"/>
      <c r="H20" s="57"/>
      <c r="I20" s="89"/>
      <c r="J20" s="89"/>
      <c r="K20" s="89"/>
      <c r="L20" s="89"/>
      <c r="M20" s="90"/>
    </row>
    <row r="21" spans="1:13" ht="15" customHeight="1" x14ac:dyDescent="0.25">
      <c r="A21" s="86"/>
      <c r="B21" s="37" t="s">
        <v>18</v>
      </c>
      <c r="C21" s="38"/>
      <c r="E21" s="87" t="s">
        <v>56</v>
      </c>
      <c r="F21" s="86"/>
      <c r="G21" s="88" t="s">
        <v>94</v>
      </c>
      <c r="H21" s="58" t="e">
        <f>C21/C22*100</f>
        <v>#DIV/0!</v>
      </c>
      <c r="I21" s="89"/>
      <c r="J21" s="89"/>
      <c r="K21" s="89"/>
      <c r="L21" s="89"/>
      <c r="M21" s="90"/>
    </row>
    <row r="22" spans="1:13" ht="15" customHeight="1" x14ac:dyDescent="0.25">
      <c r="A22" s="86"/>
      <c r="B22" s="37" t="s">
        <v>17</v>
      </c>
      <c r="C22" s="38"/>
      <c r="E22" s="87"/>
      <c r="F22" s="86"/>
      <c r="G22" s="88"/>
      <c r="H22" s="58"/>
      <c r="I22" s="89"/>
      <c r="J22" s="89"/>
      <c r="K22" s="89"/>
      <c r="L22" s="89"/>
      <c r="M22" s="90"/>
    </row>
    <row r="23" spans="1:13" ht="15" customHeight="1" x14ac:dyDescent="0.25">
      <c r="A23" s="86"/>
      <c r="B23" s="39" t="s">
        <v>95</v>
      </c>
      <c r="C23" s="40"/>
      <c r="E23" s="91" t="s">
        <v>57</v>
      </c>
      <c r="F23" s="86"/>
      <c r="G23" s="92" t="s">
        <v>53</v>
      </c>
      <c r="H23" s="57" t="e">
        <f>C23/C24*100</f>
        <v>#DIV/0!</v>
      </c>
      <c r="I23" s="89"/>
      <c r="J23" s="89"/>
      <c r="K23" s="89"/>
      <c r="L23" s="89"/>
      <c r="M23" s="90"/>
    </row>
    <row r="24" spans="1:13" ht="15" customHeight="1" x14ac:dyDescent="0.25">
      <c r="A24" s="86"/>
      <c r="B24" s="39" t="s">
        <v>19</v>
      </c>
      <c r="C24" s="40"/>
      <c r="E24" s="91"/>
      <c r="F24" s="86"/>
      <c r="G24" s="92"/>
      <c r="H24" s="57"/>
      <c r="I24" s="89"/>
      <c r="J24" s="89"/>
      <c r="K24" s="89"/>
      <c r="L24" s="89"/>
      <c r="M24" s="90"/>
    </row>
    <row r="25" spans="1:13" ht="15" customHeight="1" x14ac:dyDescent="0.25">
      <c r="A25" s="86"/>
      <c r="B25" s="41" t="s">
        <v>105</v>
      </c>
      <c r="C25" s="42"/>
      <c r="E25" s="87" t="s">
        <v>58</v>
      </c>
      <c r="F25" s="86"/>
      <c r="G25" s="88" t="s">
        <v>54</v>
      </c>
      <c r="H25" s="58" t="e">
        <f>C25/C26*100</f>
        <v>#DIV/0!</v>
      </c>
      <c r="I25" s="89"/>
      <c r="J25" s="89"/>
      <c r="K25" s="89"/>
      <c r="L25" s="89"/>
      <c r="M25" s="90"/>
    </row>
    <row r="26" spans="1:13" ht="15" customHeight="1" thickBot="1" x14ac:dyDescent="0.3">
      <c r="A26" s="93"/>
      <c r="B26" s="53" t="s">
        <v>19</v>
      </c>
      <c r="C26" s="54"/>
      <c r="E26" s="94"/>
      <c r="F26" s="93"/>
      <c r="G26" s="95"/>
      <c r="H26" s="60"/>
      <c r="I26" s="96"/>
      <c r="J26" s="96"/>
      <c r="K26" s="96"/>
      <c r="L26" s="96"/>
      <c r="M26" s="97"/>
    </row>
    <row r="28" spans="1:13" ht="33" customHeight="1" x14ac:dyDescent="0.25">
      <c r="A28" s="98"/>
      <c r="B28" s="99"/>
      <c r="E28" s="100" t="s">
        <v>159</v>
      </c>
      <c r="F28" s="101" t="s">
        <v>160</v>
      </c>
      <c r="G28" s="102"/>
      <c r="H28" s="102"/>
      <c r="I28" s="103"/>
      <c r="J28" s="104" t="s">
        <v>161</v>
      </c>
      <c r="K28" s="105"/>
      <c r="L28" s="104" t="s">
        <v>162</v>
      </c>
      <c r="M28" s="105"/>
    </row>
    <row r="29" spans="1:13" ht="26.25" customHeight="1" x14ac:dyDescent="0.25">
      <c r="A29" s="98"/>
      <c r="B29" s="99"/>
      <c r="E29" s="106" t="s">
        <v>163</v>
      </c>
      <c r="F29" s="107" t="s">
        <v>214</v>
      </c>
      <c r="G29" s="107"/>
      <c r="H29" s="107"/>
      <c r="I29" s="107"/>
      <c r="J29" s="108"/>
      <c r="K29" s="108"/>
      <c r="L29" s="108"/>
      <c r="M29" s="108"/>
    </row>
    <row r="30" spans="1:13" ht="26.25" customHeight="1" x14ac:dyDescent="0.25">
      <c r="A30" s="98"/>
      <c r="B30" s="99"/>
      <c r="E30" s="106" t="s">
        <v>164</v>
      </c>
      <c r="F30" s="107" t="s">
        <v>215</v>
      </c>
      <c r="G30" s="107"/>
      <c r="H30" s="107"/>
      <c r="I30" s="107"/>
      <c r="J30" s="108"/>
      <c r="K30" s="108"/>
      <c r="L30" s="108"/>
      <c r="M30" s="108"/>
    </row>
    <row r="31" spans="1:13" ht="26.25" customHeight="1" x14ac:dyDescent="0.25">
      <c r="A31" s="98"/>
      <c r="B31" s="99"/>
      <c r="E31" s="106" t="s">
        <v>165</v>
      </c>
      <c r="F31" s="107" t="s">
        <v>216</v>
      </c>
      <c r="G31" s="107"/>
      <c r="H31" s="107"/>
      <c r="I31" s="107"/>
      <c r="J31" s="108"/>
      <c r="K31" s="108"/>
      <c r="L31" s="108"/>
      <c r="M31" s="108"/>
    </row>
    <row r="32" spans="1:13" ht="26.25" customHeight="1" x14ac:dyDescent="0.25">
      <c r="A32" s="98"/>
      <c r="B32" s="99"/>
      <c r="E32" s="106" t="s">
        <v>166</v>
      </c>
      <c r="F32" s="107" t="s">
        <v>217</v>
      </c>
      <c r="G32" s="107"/>
      <c r="H32" s="107"/>
      <c r="I32" s="107"/>
      <c r="J32" s="108"/>
      <c r="K32" s="108"/>
      <c r="L32" s="108"/>
      <c r="M32" s="108"/>
    </row>
    <row r="33" spans="1:13" ht="26.25" customHeight="1" x14ac:dyDescent="0.25">
      <c r="A33" s="98"/>
      <c r="B33" s="99"/>
      <c r="E33" s="106" t="s">
        <v>167</v>
      </c>
      <c r="F33" s="107" t="s">
        <v>218</v>
      </c>
      <c r="G33" s="107"/>
      <c r="H33" s="107"/>
      <c r="I33" s="107"/>
      <c r="J33" s="108"/>
      <c r="K33" s="108"/>
      <c r="L33" s="108"/>
      <c r="M33" s="108"/>
    </row>
    <row r="34" spans="1:13" ht="26.25" customHeight="1" x14ac:dyDescent="0.25">
      <c r="A34" s="98"/>
      <c r="B34" s="99"/>
      <c r="E34" s="106" t="s">
        <v>168</v>
      </c>
      <c r="F34" s="107" t="s">
        <v>219</v>
      </c>
      <c r="G34" s="107"/>
      <c r="H34" s="107"/>
      <c r="I34" s="107"/>
      <c r="J34" s="108"/>
      <c r="K34" s="108"/>
      <c r="L34" s="108"/>
      <c r="M34" s="108"/>
    </row>
    <row r="35" spans="1:13" ht="26.25" customHeight="1" x14ac:dyDescent="0.25">
      <c r="A35" s="98"/>
      <c r="B35" s="99"/>
      <c r="E35" s="106" t="s">
        <v>169</v>
      </c>
      <c r="F35" s="107" t="s">
        <v>220</v>
      </c>
      <c r="G35" s="107"/>
      <c r="H35" s="107"/>
      <c r="I35" s="107"/>
      <c r="J35" s="108"/>
      <c r="K35" s="108"/>
      <c r="L35" s="108"/>
      <c r="M35" s="108"/>
    </row>
    <row r="36" spans="1:13" ht="26.25" customHeight="1" x14ac:dyDescent="0.25">
      <c r="A36" s="98"/>
      <c r="B36" s="99"/>
      <c r="E36" s="106" t="s">
        <v>170</v>
      </c>
      <c r="F36" s="107" t="s">
        <v>221</v>
      </c>
      <c r="G36" s="107"/>
      <c r="H36" s="107"/>
      <c r="I36" s="107"/>
      <c r="J36" s="108"/>
      <c r="K36" s="108"/>
      <c r="L36" s="108"/>
      <c r="M36" s="108"/>
    </row>
    <row r="37" spans="1:13" ht="26.25" customHeight="1" x14ac:dyDescent="0.25">
      <c r="A37" s="98"/>
      <c r="B37" s="99"/>
      <c r="E37" s="106" t="s">
        <v>171</v>
      </c>
      <c r="F37" s="107" t="s">
        <v>222</v>
      </c>
      <c r="G37" s="107"/>
      <c r="H37" s="107"/>
      <c r="I37" s="107"/>
      <c r="J37" s="108"/>
      <c r="K37" s="108"/>
      <c r="L37" s="108"/>
      <c r="M37" s="108"/>
    </row>
    <row r="38" spans="1:13" ht="26.25" customHeight="1" x14ac:dyDescent="0.25">
      <c r="A38" s="98"/>
      <c r="B38" s="99"/>
      <c r="E38" s="106" t="s">
        <v>172</v>
      </c>
      <c r="F38" s="107" t="s">
        <v>223</v>
      </c>
      <c r="G38" s="107"/>
      <c r="H38" s="107"/>
      <c r="I38" s="107"/>
      <c r="J38" s="108"/>
      <c r="K38" s="108"/>
      <c r="L38" s="108"/>
      <c r="M38" s="108"/>
    </row>
    <row r="39" spans="1:13" ht="31.5" customHeight="1" x14ac:dyDescent="0.25">
      <c r="E39" s="106" t="s">
        <v>173</v>
      </c>
      <c r="F39" s="107" t="s">
        <v>225</v>
      </c>
      <c r="G39" s="107"/>
      <c r="H39" s="107"/>
      <c r="I39" s="107"/>
      <c r="J39" s="108"/>
      <c r="K39" s="108"/>
      <c r="L39" s="108"/>
      <c r="M39" s="108"/>
    </row>
    <row r="40" spans="1:13" ht="31.5" customHeight="1" x14ac:dyDescent="0.25">
      <c r="E40" s="106" t="s">
        <v>224</v>
      </c>
      <c r="F40" s="107" t="s">
        <v>227</v>
      </c>
      <c r="G40" s="107"/>
      <c r="H40" s="107"/>
      <c r="I40" s="107"/>
      <c r="J40" s="108"/>
      <c r="K40" s="108"/>
      <c r="L40" s="108"/>
      <c r="M40" s="108"/>
    </row>
    <row r="41" spans="1:13" ht="31.5" customHeight="1" x14ac:dyDescent="0.25">
      <c r="E41" s="106" t="s">
        <v>226</v>
      </c>
      <c r="F41" s="107" t="s">
        <v>229</v>
      </c>
      <c r="G41" s="107"/>
      <c r="H41" s="107"/>
      <c r="I41" s="107"/>
      <c r="J41" s="108"/>
      <c r="K41" s="108"/>
      <c r="L41" s="108"/>
      <c r="M41" s="108"/>
    </row>
    <row r="42" spans="1:13" ht="31.5" customHeight="1" x14ac:dyDescent="0.25">
      <c r="E42" s="106" t="s">
        <v>228</v>
      </c>
      <c r="F42" s="107" t="s">
        <v>220</v>
      </c>
      <c r="G42" s="107"/>
      <c r="H42" s="107"/>
      <c r="I42" s="107"/>
      <c r="J42" s="108"/>
      <c r="K42" s="108"/>
      <c r="L42" s="108"/>
      <c r="M42" s="108"/>
    </row>
    <row r="43" spans="1:13" ht="31.5" customHeight="1" x14ac:dyDescent="0.25">
      <c r="E43" s="106" t="s">
        <v>230</v>
      </c>
      <c r="F43" s="107" t="s">
        <v>231</v>
      </c>
      <c r="G43" s="107"/>
      <c r="H43" s="107"/>
      <c r="I43" s="107"/>
      <c r="J43" s="108"/>
      <c r="K43" s="108"/>
      <c r="L43" s="108"/>
      <c r="M43" s="108"/>
    </row>
  </sheetData>
  <sheetProtection sheet="1" objects="1" scenarios="1"/>
  <mergeCells count="92">
    <mergeCell ref="L42:M42"/>
    <mergeCell ref="L43:M43"/>
    <mergeCell ref="J38:K38"/>
    <mergeCell ref="L38:M38"/>
    <mergeCell ref="F38:I38"/>
    <mergeCell ref="J43:K43"/>
    <mergeCell ref="J41:K41"/>
    <mergeCell ref="J42:K42"/>
    <mergeCell ref="J39:K39"/>
    <mergeCell ref="J40:K40"/>
    <mergeCell ref="F39:I39"/>
    <mergeCell ref="F40:I40"/>
    <mergeCell ref="F41:I41"/>
    <mergeCell ref="F42:I42"/>
    <mergeCell ref="F43:I43"/>
    <mergeCell ref="L39:M39"/>
    <mergeCell ref="L40:M40"/>
    <mergeCell ref="L41:M41"/>
    <mergeCell ref="J36:K36"/>
    <mergeCell ref="L36:M36"/>
    <mergeCell ref="J37:K37"/>
    <mergeCell ref="L37:M37"/>
    <mergeCell ref="F36:I36"/>
    <mergeCell ref="F37:I37"/>
    <mergeCell ref="J34:K34"/>
    <mergeCell ref="L34:M34"/>
    <mergeCell ref="J35:K35"/>
    <mergeCell ref="L35:M35"/>
    <mergeCell ref="F34:I34"/>
    <mergeCell ref="F35:I35"/>
    <mergeCell ref="J32:K32"/>
    <mergeCell ref="L32:M32"/>
    <mergeCell ref="J33:K33"/>
    <mergeCell ref="L33:M33"/>
    <mergeCell ref="F32:I32"/>
    <mergeCell ref="F33:I33"/>
    <mergeCell ref="J30:K30"/>
    <mergeCell ref="L30:M30"/>
    <mergeCell ref="J31:K31"/>
    <mergeCell ref="L31:M31"/>
    <mergeCell ref="F30:I30"/>
    <mergeCell ref="F31:I31"/>
    <mergeCell ref="J28:K28"/>
    <mergeCell ref="L28:M28"/>
    <mergeCell ref="J29:K29"/>
    <mergeCell ref="L29:M29"/>
    <mergeCell ref="F28:I28"/>
    <mergeCell ref="F29:I29"/>
    <mergeCell ref="A3:A16"/>
    <mergeCell ref="A17:A26"/>
    <mergeCell ref="F3:F16"/>
    <mergeCell ref="F17:F26"/>
    <mergeCell ref="E23:E24"/>
    <mergeCell ref="E19:E20"/>
    <mergeCell ref="E17:E18"/>
    <mergeCell ref="G23:G24"/>
    <mergeCell ref="H23:H24"/>
    <mergeCell ref="E25:E26"/>
    <mergeCell ref="G25:G26"/>
    <mergeCell ref="H25:H26"/>
    <mergeCell ref="G19:G20"/>
    <mergeCell ref="H19:H20"/>
    <mergeCell ref="E21:E22"/>
    <mergeCell ref="G21:G22"/>
    <mergeCell ref="H21:H22"/>
    <mergeCell ref="G17:G18"/>
    <mergeCell ref="H17:H18"/>
    <mergeCell ref="E13:E14"/>
    <mergeCell ref="G13:G14"/>
    <mergeCell ref="H13:H14"/>
    <mergeCell ref="E15:E16"/>
    <mergeCell ref="G15:G16"/>
    <mergeCell ref="H15:H16"/>
    <mergeCell ref="G1:M1"/>
    <mergeCell ref="E2:G2"/>
    <mergeCell ref="E3:E4"/>
    <mergeCell ref="G3:G4"/>
    <mergeCell ref="H3:H4"/>
    <mergeCell ref="E1:F1"/>
    <mergeCell ref="B2:C2"/>
    <mergeCell ref="E9:E10"/>
    <mergeCell ref="G9:G10"/>
    <mergeCell ref="H9:H10"/>
    <mergeCell ref="E11:E12"/>
    <mergeCell ref="G11:G12"/>
    <mergeCell ref="H11:H12"/>
    <mergeCell ref="E5:E6"/>
    <mergeCell ref="G5:G6"/>
    <mergeCell ref="H5:H6"/>
    <mergeCell ref="E7:E8"/>
    <mergeCell ref="G7:G8"/>
    <mergeCell ref="H7:H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M57"/>
  <sheetViews>
    <sheetView topLeftCell="C4" zoomScaleNormal="100" workbookViewId="0">
      <selection activeCell="C3" sqref="C3:C32"/>
    </sheetView>
  </sheetViews>
  <sheetFormatPr defaultRowHeight="14.1" customHeight="1" x14ac:dyDescent="0.25"/>
  <cols>
    <col min="1" max="1" width="4.28515625" style="66" customWidth="1"/>
    <col min="2" max="2" width="75.42578125" style="98" customWidth="1"/>
    <col min="3" max="3" width="9.140625" style="99"/>
    <col min="4" max="4" width="4.7109375" style="66" customWidth="1"/>
    <col min="5" max="5" width="11.28515625" style="66" customWidth="1"/>
    <col min="6" max="6" width="4.28515625" style="66" customWidth="1"/>
    <col min="7" max="7" width="75.5703125" style="98" customWidth="1"/>
    <col min="8" max="8" width="14.85546875" style="99" customWidth="1"/>
    <col min="9" max="9" width="9.140625" style="66"/>
    <col min="10" max="10" width="9.140625" style="109"/>
    <col min="11" max="16384" width="9.140625" style="66"/>
  </cols>
  <sheetData>
    <row r="1" spans="1:13" ht="30" customHeight="1" thickBot="1" x14ac:dyDescent="0.3">
      <c r="B1" s="66"/>
      <c r="C1" s="66"/>
      <c r="E1" s="67" t="s">
        <v>131</v>
      </c>
      <c r="F1" s="68"/>
      <c r="G1" s="69" t="s">
        <v>130</v>
      </c>
      <c r="H1" s="70"/>
      <c r="I1" s="70"/>
      <c r="J1" s="70"/>
      <c r="K1" s="70"/>
      <c r="L1" s="70"/>
      <c r="M1" s="71"/>
    </row>
    <row r="2" spans="1:13" s="72" customFormat="1" ht="30" customHeight="1" thickBot="1" x14ac:dyDescent="0.3">
      <c r="B2" s="73" t="s">
        <v>128</v>
      </c>
      <c r="C2" s="74"/>
      <c r="E2" s="75" t="s">
        <v>129</v>
      </c>
      <c r="F2" s="76"/>
      <c r="G2" s="77"/>
      <c r="H2" s="78" t="s">
        <v>0</v>
      </c>
      <c r="I2" s="79">
        <v>2019</v>
      </c>
      <c r="J2" s="79">
        <v>2020</v>
      </c>
      <c r="K2" s="79">
        <v>2021</v>
      </c>
      <c r="L2" s="79">
        <v>2022</v>
      </c>
      <c r="M2" s="80">
        <v>2023</v>
      </c>
    </row>
    <row r="3" spans="1:13" ht="15" customHeight="1" x14ac:dyDescent="0.25">
      <c r="A3" s="81" t="s">
        <v>143</v>
      </c>
      <c r="B3" s="55" t="s">
        <v>127</v>
      </c>
      <c r="C3" s="56"/>
      <c r="E3" s="110" t="s">
        <v>60</v>
      </c>
      <c r="F3" s="81" t="s">
        <v>143</v>
      </c>
      <c r="G3" s="111" t="s">
        <v>126</v>
      </c>
      <c r="H3" s="62" t="e">
        <f>(C3/C4)*100</f>
        <v>#DIV/0!</v>
      </c>
      <c r="I3" s="84"/>
      <c r="J3" s="84"/>
      <c r="K3" s="84"/>
      <c r="L3" s="84"/>
      <c r="M3" s="85"/>
    </row>
    <row r="4" spans="1:13" ht="15" customHeight="1" x14ac:dyDescent="0.25">
      <c r="A4" s="86"/>
      <c r="B4" s="43" t="s">
        <v>19</v>
      </c>
      <c r="C4" s="44"/>
      <c r="E4" s="91"/>
      <c r="F4" s="86"/>
      <c r="G4" s="92"/>
      <c r="H4" s="63"/>
      <c r="I4" s="89"/>
      <c r="J4" s="89"/>
      <c r="K4" s="89"/>
      <c r="L4" s="89"/>
      <c r="M4" s="90"/>
    </row>
    <row r="5" spans="1:13" ht="15" customHeight="1" x14ac:dyDescent="0.25">
      <c r="A5" s="86"/>
      <c r="B5" s="41" t="s">
        <v>88</v>
      </c>
      <c r="C5" s="42"/>
      <c r="E5" s="87" t="s">
        <v>61</v>
      </c>
      <c r="F5" s="86"/>
      <c r="G5" s="88" t="s">
        <v>2</v>
      </c>
      <c r="H5" s="61" t="e">
        <f>C5/C6</f>
        <v>#DIV/0!</v>
      </c>
      <c r="I5" s="89"/>
      <c r="J5" s="89"/>
      <c r="K5" s="89"/>
      <c r="L5" s="89"/>
      <c r="M5" s="90"/>
    </row>
    <row r="6" spans="1:13" ht="15" customHeight="1" x14ac:dyDescent="0.25">
      <c r="A6" s="86"/>
      <c r="B6" s="41" t="s">
        <v>19</v>
      </c>
      <c r="C6" s="42"/>
      <c r="E6" s="87"/>
      <c r="F6" s="86"/>
      <c r="G6" s="88"/>
      <c r="H6" s="61"/>
      <c r="I6" s="89"/>
      <c r="J6" s="89"/>
      <c r="K6" s="89"/>
      <c r="L6" s="89"/>
      <c r="M6" s="90"/>
    </row>
    <row r="7" spans="1:13" ht="15" customHeight="1" x14ac:dyDescent="0.25">
      <c r="A7" s="86"/>
      <c r="B7" s="39" t="s">
        <v>99</v>
      </c>
      <c r="C7" s="40"/>
      <c r="E7" s="91" t="s">
        <v>62</v>
      </c>
      <c r="F7" s="86"/>
      <c r="G7" s="92" t="s">
        <v>117</v>
      </c>
      <c r="H7" s="57" t="e">
        <f>C7/C8*100</f>
        <v>#DIV/0!</v>
      </c>
      <c r="I7" s="89"/>
      <c r="J7" s="89"/>
      <c r="K7" s="89"/>
      <c r="L7" s="89"/>
      <c r="M7" s="90"/>
    </row>
    <row r="8" spans="1:13" ht="15" customHeight="1" x14ac:dyDescent="0.25">
      <c r="A8" s="86"/>
      <c r="B8" s="39" t="s">
        <v>19</v>
      </c>
      <c r="C8" s="40"/>
      <c r="E8" s="91"/>
      <c r="F8" s="86"/>
      <c r="G8" s="92"/>
      <c r="H8" s="57"/>
      <c r="I8" s="89"/>
      <c r="J8" s="89"/>
      <c r="K8" s="89"/>
      <c r="L8" s="89"/>
      <c r="M8" s="90"/>
    </row>
    <row r="9" spans="1:13" ht="15" customHeight="1" x14ac:dyDescent="0.25">
      <c r="A9" s="86"/>
      <c r="B9" s="41" t="s">
        <v>23</v>
      </c>
      <c r="C9" s="42"/>
      <c r="E9" s="87" t="s">
        <v>63</v>
      </c>
      <c r="F9" s="86"/>
      <c r="G9" s="88" t="s">
        <v>11</v>
      </c>
      <c r="H9" s="58" t="e">
        <f>C9/C10*100</f>
        <v>#DIV/0!</v>
      </c>
      <c r="I9" s="89"/>
      <c r="J9" s="89"/>
      <c r="K9" s="89"/>
      <c r="L9" s="89"/>
      <c r="M9" s="90"/>
    </row>
    <row r="10" spans="1:13" ht="15" customHeight="1" x14ac:dyDescent="0.25">
      <c r="A10" s="86"/>
      <c r="B10" s="41" t="s">
        <v>24</v>
      </c>
      <c r="C10" s="42"/>
      <c r="E10" s="87"/>
      <c r="F10" s="86"/>
      <c r="G10" s="88"/>
      <c r="H10" s="58"/>
      <c r="I10" s="89"/>
      <c r="J10" s="89"/>
      <c r="K10" s="89"/>
      <c r="L10" s="89"/>
      <c r="M10" s="90"/>
    </row>
    <row r="11" spans="1:13" ht="15" customHeight="1" x14ac:dyDescent="0.25">
      <c r="A11" s="86"/>
      <c r="B11" s="43" t="s">
        <v>109</v>
      </c>
      <c r="C11" s="44"/>
      <c r="E11" s="91" t="s">
        <v>64</v>
      </c>
      <c r="F11" s="86"/>
      <c r="G11" s="92" t="s">
        <v>12</v>
      </c>
      <c r="H11" s="57" t="e">
        <f>C11*100/C12</f>
        <v>#DIV/0!</v>
      </c>
      <c r="I11" s="89"/>
      <c r="J11" s="89"/>
      <c r="K11" s="89"/>
      <c r="L11" s="89"/>
      <c r="M11" s="90"/>
    </row>
    <row r="12" spans="1:13" ht="15" customHeight="1" x14ac:dyDescent="0.25">
      <c r="A12" s="86"/>
      <c r="B12" s="43" t="s">
        <v>110</v>
      </c>
      <c r="C12" s="44"/>
      <c r="E12" s="91"/>
      <c r="F12" s="86"/>
      <c r="G12" s="92"/>
      <c r="H12" s="57"/>
      <c r="I12" s="89"/>
      <c r="J12" s="89"/>
      <c r="K12" s="89"/>
      <c r="L12" s="89"/>
      <c r="M12" s="90"/>
    </row>
    <row r="13" spans="1:13" ht="15" customHeight="1" x14ac:dyDescent="0.25">
      <c r="A13" s="86"/>
      <c r="B13" s="37" t="s">
        <v>20</v>
      </c>
      <c r="C13" s="38"/>
      <c r="E13" s="87" t="s">
        <v>65</v>
      </c>
      <c r="F13" s="86"/>
      <c r="G13" s="88" t="s">
        <v>9</v>
      </c>
      <c r="H13" s="58" t="e">
        <f>C14/C13*100</f>
        <v>#DIV/0!</v>
      </c>
      <c r="I13" s="89"/>
      <c r="J13" s="89"/>
      <c r="K13" s="89"/>
      <c r="L13" s="89"/>
      <c r="M13" s="90"/>
    </row>
    <row r="14" spans="1:13" ht="15" customHeight="1" x14ac:dyDescent="0.25">
      <c r="A14" s="86"/>
      <c r="B14" s="37" t="s">
        <v>21</v>
      </c>
      <c r="C14" s="38"/>
      <c r="E14" s="87"/>
      <c r="F14" s="86"/>
      <c r="G14" s="88"/>
      <c r="H14" s="58"/>
      <c r="I14" s="89"/>
      <c r="J14" s="89"/>
      <c r="K14" s="89"/>
      <c r="L14" s="89"/>
      <c r="M14" s="90"/>
    </row>
    <row r="15" spans="1:13" ht="15" customHeight="1" x14ac:dyDescent="0.25">
      <c r="A15" s="86"/>
      <c r="B15" s="43" t="s">
        <v>49</v>
      </c>
      <c r="C15" s="44"/>
      <c r="E15" s="91" t="s">
        <v>66</v>
      </c>
      <c r="F15" s="86"/>
      <c r="G15" s="92" t="s">
        <v>50</v>
      </c>
      <c r="H15" s="57" t="e">
        <f>C15*100/C16</f>
        <v>#DIV/0!</v>
      </c>
      <c r="I15" s="89"/>
      <c r="J15" s="89"/>
      <c r="K15" s="89"/>
      <c r="L15" s="89"/>
      <c r="M15" s="90"/>
    </row>
    <row r="16" spans="1:13" ht="15" customHeight="1" thickBot="1" x14ac:dyDescent="0.3">
      <c r="A16" s="93"/>
      <c r="B16" s="45" t="s">
        <v>48</v>
      </c>
      <c r="C16" s="46"/>
      <c r="E16" s="112"/>
      <c r="F16" s="93"/>
      <c r="G16" s="113"/>
      <c r="H16" s="64"/>
      <c r="I16" s="96"/>
      <c r="J16" s="96"/>
      <c r="K16" s="96"/>
      <c r="L16" s="96"/>
      <c r="M16" s="97"/>
    </row>
    <row r="17" spans="1:13" ht="15" customHeight="1" x14ac:dyDescent="0.25">
      <c r="A17" s="81" t="s">
        <v>144</v>
      </c>
      <c r="B17" s="49" t="s">
        <v>127</v>
      </c>
      <c r="C17" s="50"/>
      <c r="E17" s="82" t="s">
        <v>60</v>
      </c>
      <c r="F17" s="81" t="s">
        <v>144</v>
      </c>
      <c r="G17" s="83" t="s">
        <v>126</v>
      </c>
      <c r="H17" s="65" t="e">
        <f>(C17/C18)*100</f>
        <v>#DIV/0!</v>
      </c>
      <c r="I17" s="84"/>
      <c r="J17" s="84"/>
      <c r="K17" s="84"/>
      <c r="L17" s="84"/>
      <c r="M17" s="85"/>
    </row>
    <row r="18" spans="1:13" ht="15" customHeight="1" x14ac:dyDescent="0.25">
      <c r="A18" s="86"/>
      <c r="B18" s="41" t="s">
        <v>19</v>
      </c>
      <c r="C18" s="42"/>
      <c r="E18" s="87"/>
      <c r="F18" s="86"/>
      <c r="G18" s="88"/>
      <c r="H18" s="61"/>
      <c r="I18" s="89"/>
      <c r="J18" s="89"/>
      <c r="K18" s="89"/>
      <c r="L18" s="89"/>
      <c r="M18" s="90"/>
    </row>
    <row r="19" spans="1:13" ht="15" customHeight="1" x14ac:dyDescent="0.25">
      <c r="A19" s="86"/>
      <c r="B19" s="43" t="s">
        <v>88</v>
      </c>
      <c r="C19" s="44"/>
      <c r="E19" s="91" t="s">
        <v>61</v>
      </c>
      <c r="F19" s="86"/>
      <c r="G19" s="92" t="s">
        <v>2</v>
      </c>
      <c r="H19" s="63" t="e">
        <f>C19/C20</f>
        <v>#DIV/0!</v>
      </c>
      <c r="I19" s="89"/>
      <c r="J19" s="89"/>
      <c r="K19" s="89"/>
      <c r="L19" s="89"/>
      <c r="M19" s="90"/>
    </row>
    <row r="20" spans="1:13" ht="15" customHeight="1" x14ac:dyDescent="0.25">
      <c r="A20" s="86"/>
      <c r="B20" s="43" t="s">
        <v>19</v>
      </c>
      <c r="C20" s="44"/>
      <c r="E20" s="91"/>
      <c r="F20" s="86"/>
      <c r="G20" s="92"/>
      <c r="H20" s="63"/>
      <c r="I20" s="89"/>
      <c r="J20" s="89"/>
      <c r="K20" s="89"/>
      <c r="L20" s="89"/>
      <c r="M20" s="90"/>
    </row>
    <row r="21" spans="1:13" ht="15" customHeight="1" x14ac:dyDescent="0.25">
      <c r="A21" s="86"/>
      <c r="B21" s="41" t="s">
        <v>145</v>
      </c>
      <c r="C21" s="42"/>
      <c r="E21" s="87" t="s">
        <v>146</v>
      </c>
      <c r="F21" s="86"/>
      <c r="G21" s="88" t="s">
        <v>147</v>
      </c>
      <c r="H21" s="61" t="e">
        <f>(C21/C22)*100</f>
        <v>#DIV/0!</v>
      </c>
      <c r="I21" s="89"/>
      <c r="J21" s="89"/>
      <c r="K21" s="89"/>
      <c r="L21" s="89"/>
      <c r="M21" s="90"/>
    </row>
    <row r="22" spans="1:13" ht="15" customHeight="1" x14ac:dyDescent="0.25">
      <c r="A22" s="86"/>
      <c r="B22" s="41" t="s">
        <v>148</v>
      </c>
      <c r="C22" s="42"/>
      <c r="E22" s="87"/>
      <c r="F22" s="86"/>
      <c r="G22" s="88"/>
      <c r="H22" s="61"/>
      <c r="I22" s="89"/>
      <c r="J22" s="89"/>
      <c r="K22" s="89"/>
      <c r="L22" s="89"/>
      <c r="M22" s="90"/>
    </row>
    <row r="23" spans="1:13" ht="15" customHeight="1" x14ac:dyDescent="0.25">
      <c r="A23" s="86"/>
      <c r="B23" s="39" t="s">
        <v>99</v>
      </c>
      <c r="C23" s="40"/>
      <c r="E23" s="91" t="s">
        <v>62</v>
      </c>
      <c r="F23" s="86"/>
      <c r="G23" s="92" t="s">
        <v>117</v>
      </c>
      <c r="H23" s="57" t="e">
        <f>C23/C24*100</f>
        <v>#DIV/0!</v>
      </c>
      <c r="I23" s="89"/>
      <c r="J23" s="89"/>
      <c r="K23" s="89"/>
      <c r="L23" s="89"/>
      <c r="M23" s="90"/>
    </row>
    <row r="24" spans="1:13" ht="15" customHeight="1" x14ac:dyDescent="0.25">
      <c r="A24" s="86"/>
      <c r="B24" s="39" t="s">
        <v>19</v>
      </c>
      <c r="C24" s="40"/>
      <c r="E24" s="91"/>
      <c r="F24" s="86"/>
      <c r="G24" s="92"/>
      <c r="H24" s="57"/>
      <c r="I24" s="89"/>
      <c r="J24" s="89"/>
      <c r="K24" s="89"/>
      <c r="L24" s="89"/>
      <c r="M24" s="90"/>
    </row>
    <row r="25" spans="1:13" ht="15" customHeight="1" x14ac:dyDescent="0.25">
      <c r="A25" s="86"/>
      <c r="B25" s="41" t="s">
        <v>149</v>
      </c>
      <c r="C25" s="42"/>
      <c r="E25" s="87" t="s">
        <v>150</v>
      </c>
      <c r="F25" s="86"/>
      <c r="G25" s="88" t="s">
        <v>151</v>
      </c>
      <c r="H25" s="61" t="e">
        <f>C25/C26</f>
        <v>#DIV/0!</v>
      </c>
      <c r="I25" s="89"/>
      <c r="J25" s="89"/>
      <c r="K25" s="89"/>
      <c r="L25" s="89"/>
      <c r="M25" s="90"/>
    </row>
    <row r="26" spans="1:13" ht="15" customHeight="1" x14ac:dyDescent="0.25">
      <c r="A26" s="86"/>
      <c r="B26" s="41" t="s">
        <v>152</v>
      </c>
      <c r="C26" s="42"/>
      <c r="E26" s="87"/>
      <c r="F26" s="86"/>
      <c r="G26" s="88"/>
      <c r="H26" s="61"/>
      <c r="I26" s="89"/>
      <c r="J26" s="89"/>
      <c r="K26" s="89"/>
      <c r="L26" s="89"/>
      <c r="M26" s="90"/>
    </row>
    <row r="27" spans="1:13" ht="15" customHeight="1" x14ac:dyDescent="0.25">
      <c r="A27" s="86"/>
      <c r="B27" s="43" t="s">
        <v>109</v>
      </c>
      <c r="C27" s="44"/>
      <c r="E27" s="91" t="s">
        <v>64</v>
      </c>
      <c r="F27" s="86"/>
      <c r="G27" s="92" t="s">
        <v>12</v>
      </c>
      <c r="H27" s="57" t="e">
        <f>C27*100/C28</f>
        <v>#DIV/0!</v>
      </c>
      <c r="I27" s="89"/>
      <c r="J27" s="89"/>
      <c r="K27" s="89"/>
      <c r="L27" s="89"/>
      <c r="M27" s="90"/>
    </row>
    <row r="28" spans="1:13" ht="15" customHeight="1" x14ac:dyDescent="0.25">
      <c r="A28" s="86"/>
      <c r="B28" s="43" t="s">
        <v>110</v>
      </c>
      <c r="C28" s="44"/>
      <c r="E28" s="91"/>
      <c r="F28" s="86"/>
      <c r="G28" s="92"/>
      <c r="H28" s="57"/>
      <c r="I28" s="89"/>
      <c r="J28" s="89"/>
      <c r="K28" s="89"/>
      <c r="L28" s="89"/>
      <c r="M28" s="90"/>
    </row>
    <row r="29" spans="1:13" ht="15" customHeight="1" x14ac:dyDescent="0.25">
      <c r="A29" s="86"/>
      <c r="B29" s="37" t="s">
        <v>20</v>
      </c>
      <c r="C29" s="38"/>
      <c r="E29" s="87" t="s">
        <v>65</v>
      </c>
      <c r="F29" s="86"/>
      <c r="G29" s="88" t="s">
        <v>9</v>
      </c>
      <c r="H29" s="58" t="e">
        <f>C30/C29*100</f>
        <v>#DIV/0!</v>
      </c>
      <c r="I29" s="89"/>
      <c r="J29" s="89"/>
      <c r="K29" s="89"/>
      <c r="L29" s="89"/>
      <c r="M29" s="90"/>
    </row>
    <row r="30" spans="1:13" ht="15" customHeight="1" x14ac:dyDescent="0.25">
      <c r="A30" s="86"/>
      <c r="B30" s="37" t="s">
        <v>21</v>
      </c>
      <c r="C30" s="38"/>
      <c r="E30" s="87"/>
      <c r="F30" s="86"/>
      <c r="G30" s="88"/>
      <c r="H30" s="58"/>
      <c r="I30" s="89"/>
      <c r="J30" s="89"/>
      <c r="K30" s="89"/>
      <c r="L30" s="89"/>
      <c r="M30" s="90"/>
    </row>
    <row r="31" spans="1:13" ht="15" customHeight="1" x14ac:dyDescent="0.25">
      <c r="A31" s="86"/>
      <c r="B31" s="43" t="s">
        <v>49</v>
      </c>
      <c r="C31" s="44"/>
      <c r="E31" s="91" t="s">
        <v>66</v>
      </c>
      <c r="F31" s="86"/>
      <c r="G31" s="92" t="s">
        <v>50</v>
      </c>
      <c r="H31" s="57" t="e">
        <f>C31*100/C32</f>
        <v>#DIV/0!</v>
      </c>
      <c r="I31" s="89"/>
      <c r="J31" s="89"/>
      <c r="K31" s="89"/>
      <c r="L31" s="89"/>
      <c r="M31" s="90"/>
    </row>
    <row r="32" spans="1:13" ht="15" customHeight="1" thickBot="1" x14ac:dyDescent="0.3">
      <c r="A32" s="93"/>
      <c r="B32" s="45" t="s">
        <v>48</v>
      </c>
      <c r="C32" s="46"/>
      <c r="E32" s="112"/>
      <c r="F32" s="93"/>
      <c r="G32" s="113"/>
      <c r="H32" s="64"/>
      <c r="I32" s="96"/>
      <c r="J32" s="96"/>
      <c r="K32" s="96"/>
      <c r="L32" s="96"/>
      <c r="M32" s="97"/>
    </row>
    <row r="34" spans="1:13" ht="33" customHeight="1" x14ac:dyDescent="0.25">
      <c r="A34" s="98"/>
      <c r="B34" s="99"/>
      <c r="E34" s="100" t="s">
        <v>159</v>
      </c>
      <c r="F34" s="101" t="s">
        <v>160</v>
      </c>
      <c r="G34" s="102"/>
      <c r="H34" s="102"/>
      <c r="I34" s="103"/>
      <c r="J34" s="104" t="s">
        <v>161</v>
      </c>
      <c r="K34" s="105"/>
      <c r="L34" s="104" t="s">
        <v>162</v>
      </c>
      <c r="M34" s="105"/>
    </row>
    <row r="35" spans="1:13" ht="24.75" customHeight="1" x14ac:dyDescent="0.25">
      <c r="A35" s="98"/>
      <c r="B35" s="99"/>
      <c r="E35" s="106" t="s">
        <v>174</v>
      </c>
      <c r="F35" s="107" t="s">
        <v>232</v>
      </c>
      <c r="G35" s="107"/>
      <c r="H35" s="107"/>
      <c r="I35" s="107"/>
      <c r="J35" s="108"/>
      <c r="K35" s="108"/>
      <c r="L35" s="108"/>
      <c r="M35" s="108"/>
    </row>
    <row r="36" spans="1:13" ht="24.75" customHeight="1" x14ac:dyDescent="0.25">
      <c r="A36" s="98"/>
      <c r="B36" s="99"/>
      <c r="E36" s="106" t="s">
        <v>175</v>
      </c>
      <c r="F36" s="107" t="s">
        <v>233</v>
      </c>
      <c r="G36" s="107"/>
      <c r="H36" s="107"/>
      <c r="I36" s="107"/>
      <c r="J36" s="108"/>
      <c r="K36" s="108"/>
      <c r="L36" s="108"/>
      <c r="M36" s="108"/>
    </row>
    <row r="37" spans="1:13" ht="24.75" customHeight="1" x14ac:dyDescent="0.25">
      <c r="A37" s="98"/>
      <c r="B37" s="99"/>
      <c r="E37" s="106" t="s">
        <v>176</v>
      </c>
      <c r="F37" s="107" t="s">
        <v>234</v>
      </c>
      <c r="G37" s="107"/>
      <c r="H37" s="107"/>
      <c r="I37" s="107"/>
      <c r="J37" s="108"/>
      <c r="K37" s="108"/>
      <c r="L37" s="108"/>
      <c r="M37" s="108"/>
    </row>
    <row r="38" spans="1:13" ht="24.75" customHeight="1" x14ac:dyDescent="0.25">
      <c r="A38" s="98"/>
      <c r="B38" s="99"/>
      <c r="E38" s="106" t="s">
        <v>177</v>
      </c>
      <c r="F38" s="107" t="s">
        <v>235</v>
      </c>
      <c r="G38" s="107"/>
      <c r="H38" s="107"/>
      <c r="I38" s="107"/>
      <c r="J38" s="108"/>
      <c r="K38" s="108"/>
      <c r="L38" s="108"/>
      <c r="M38" s="108"/>
    </row>
    <row r="39" spans="1:13" ht="24.75" customHeight="1" x14ac:dyDescent="0.25">
      <c r="A39" s="98"/>
      <c r="B39" s="99"/>
      <c r="E39" s="106" t="s">
        <v>178</v>
      </c>
      <c r="F39" s="107" t="s">
        <v>236</v>
      </c>
      <c r="G39" s="107"/>
      <c r="H39" s="107"/>
      <c r="I39" s="107"/>
      <c r="J39" s="108"/>
      <c r="K39" s="108"/>
      <c r="L39" s="108"/>
      <c r="M39" s="108"/>
    </row>
    <row r="40" spans="1:13" ht="24.75" customHeight="1" x14ac:dyDescent="0.25">
      <c r="A40" s="98"/>
      <c r="B40" s="99"/>
      <c r="E40" s="106" t="s">
        <v>179</v>
      </c>
      <c r="F40" s="107" t="s">
        <v>237</v>
      </c>
      <c r="G40" s="107"/>
      <c r="H40" s="107"/>
      <c r="I40" s="107"/>
      <c r="J40" s="108"/>
      <c r="K40" s="108"/>
      <c r="L40" s="108"/>
      <c r="M40" s="108"/>
    </row>
    <row r="41" spans="1:13" ht="24.75" customHeight="1" x14ac:dyDescent="0.25">
      <c r="A41" s="98"/>
      <c r="B41" s="99"/>
      <c r="E41" s="106" t="s">
        <v>180</v>
      </c>
      <c r="F41" s="107" t="s">
        <v>238</v>
      </c>
      <c r="G41" s="107"/>
      <c r="H41" s="107"/>
      <c r="I41" s="107"/>
      <c r="J41" s="108"/>
      <c r="K41" s="108"/>
      <c r="L41" s="108"/>
      <c r="M41" s="108"/>
    </row>
    <row r="42" spans="1:13" ht="24.75" customHeight="1" x14ac:dyDescent="0.25">
      <c r="A42" s="98"/>
      <c r="B42" s="99"/>
      <c r="E42" s="106" t="s">
        <v>181</v>
      </c>
      <c r="F42" s="107" t="s">
        <v>239</v>
      </c>
      <c r="G42" s="107"/>
      <c r="H42" s="107"/>
      <c r="I42" s="107"/>
      <c r="J42" s="108"/>
      <c r="K42" s="108"/>
      <c r="L42" s="108"/>
      <c r="M42" s="108"/>
    </row>
    <row r="43" spans="1:13" ht="24.75" customHeight="1" x14ac:dyDescent="0.25">
      <c r="A43" s="98"/>
      <c r="B43" s="99"/>
      <c r="E43" s="106" t="s">
        <v>182</v>
      </c>
      <c r="F43" s="107" t="s">
        <v>240</v>
      </c>
      <c r="G43" s="107"/>
      <c r="H43" s="107"/>
      <c r="I43" s="107"/>
      <c r="J43" s="108"/>
      <c r="K43" s="108"/>
      <c r="L43" s="108"/>
      <c r="M43" s="108"/>
    </row>
    <row r="44" spans="1:13" ht="24.75" customHeight="1" x14ac:dyDescent="0.25">
      <c r="A44" s="98"/>
      <c r="B44" s="99"/>
      <c r="E44" s="106" t="s">
        <v>183</v>
      </c>
      <c r="F44" s="107" t="s">
        <v>241</v>
      </c>
      <c r="G44" s="107"/>
      <c r="H44" s="107"/>
      <c r="I44" s="107"/>
      <c r="J44" s="108"/>
      <c r="K44" s="108"/>
      <c r="L44" s="108"/>
      <c r="M44" s="108"/>
    </row>
    <row r="45" spans="1:13" ht="25.5" customHeight="1" x14ac:dyDescent="0.25">
      <c r="E45" s="106" t="s">
        <v>184</v>
      </c>
      <c r="F45" s="107" t="s">
        <v>243</v>
      </c>
      <c r="G45" s="107"/>
      <c r="H45" s="107"/>
      <c r="I45" s="107"/>
      <c r="J45" s="108"/>
      <c r="K45" s="108"/>
      <c r="L45" s="108"/>
      <c r="M45" s="108"/>
    </row>
    <row r="46" spans="1:13" ht="25.5" customHeight="1" x14ac:dyDescent="0.25">
      <c r="E46" s="106" t="s">
        <v>242</v>
      </c>
      <c r="F46" s="107" t="s">
        <v>245</v>
      </c>
      <c r="G46" s="107"/>
      <c r="H46" s="107"/>
      <c r="I46" s="107"/>
      <c r="J46" s="108"/>
      <c r="K46" s="108"/>
      <c r="L46" s="108"/>
      <c r="M46" s="108"/>
    </row>
    <row r="47" spans="1:13" ht="25.5" customHeight="1" x14ac:dyDescent="0.25">
      <c r="E47" s="106" t="s">
        <v>244</v>
      </c>
      <c r="F47" s="107" t="s">
        <v>247</v>
      </c>
      <c r="G47" s="107"/>
      <c r="H47" s="107"/>
      <c r="I47" s="107"/>
      <c r="J47" s="108"/>
      <c r="K47" s="108"/>
      <c r="L47" s="108"/>
      <c r="M47" s="108"/>
    </row>
    <row r="48" spans="1:13" ht="25.5" customHeight="1" x14ac:dyDescent="0.25">
      <c r="E48" s="106" t="s">
        <v>246</v>
      </c>
      <c r="F48" s="107" t="s">
        <v>249</v>
      </c>
      <c r="G48" s="107"/>
      <c r="H48" s="107"/>
      <c r="I48" s="107"/>
      <c r="J48" s="108"/>
      <c r="K48" s="108"/>
      <c r="L48" s="108"/>
      <c r="M48" s="108"/>
    </row>
    <row r="49" spans="5:13" ht="25.5" customHeight="1" x14ac:dyDescent="0.25">
      <c r="E49" s="106" t="s">
        <v>248</v>
      </c>
      <c r="F49" s="107" t="s">
        <v>251</v>
      </c>
      <c r="G49" s="107"/>
      <c r="H49" s="107"/>
      <c r="I49" s="107"/>
      <c r="J49" s="108"/>
      <c r="K49" s="108"/>
      <c r="L49" s="108"/>
      <c r="M49" s="108"/>
    </row>
    <row r="50" spans="5:13" ht="25.5" customHeight="1" x14ac:dyDescent="0.25">
      <c r="E50" s="106" t="s">
        <v>250</v>
      </c>
      <c r="F50" s="107" t="s">
        <v>253</v>
      </c>
      <c r="G50" s="107"/>
      <c r="H50" s="107"/>
      <c r="I50" s="107"/>
      <c r="J50" s="108"/>
      <c r="K50" s="108"/>
      <c r="L50" s="108"/>
      <c r="M50" s="108"/>
    </row>
    <row r="51" spans="5:13" ht="25.5" customHeight="1" x14ac:dyDescent="0.25">
      <c r="E51" s="106" t="s">
        <v>252</v>
      </c>
      <c r="F51" s="107" t="s">
        <v>255</v>
      </c>
      <c r="G51" s="107"/>
      <c r="H51" s="107"/>
      <c r="I51" s="107"/>
      <c r="J51" s="108"/>
      <c r="K51" s="108"/>
      <c r="L51" s="108"/>
      <c r="M51" s="108"/>
    </row>
    <row r="52" spans="5:13" ht="25.5" customHeight="1" x14ac:dyDescent="0.25">
      <c r="E52" s="106" t="s">
        <v>254</v>
      </c>
      <c r="F52" s="107" t="s">
        <v>257</v>
      </c>
      <c r="G52" s="107"/>
      <c r="H52" s="107"/>
      <c r="I52" s="107"/>
      <c r="J52" s="108"/>
      <c r="K52" s="108"/>
      <c r="L52" s="108"/>
      <c r="M52" s="108"/>
    </row>
    <row r="53" spans="5:13" ht="25.5" customHeight="1" x14ac:dyDescent="0.25">
      <c r="E53" s="106" t="s">
        <v>256</v>
      </c>
      <c r="F53" s="107" t="s">
        <v>259</v>
      </c>
      <c r="G53" s="107"/>
      <c r="H53" s="107"/>
      <c r="I53" s="107"/>
      <c r="J53" s="108"/>
      <c r="K53" s="108"/>
      <c r="L53" s="108"/>
      <c r="M53" s="108"/>
    </row>
    <row r="54" spans="5:13" ht="25.5" customHeight="1" x14ac:dyDescent="0.25">
      <c r="E54" s="106" t="s">
        <v>258</v>
      </c>
      <c r="F54" s="107" t="s">
        <v>261</v>
      </c>
      <c r="G54" s="107"/>
      <c r="H54" s="107"/>
      <c r="I54" s="107"/>
      <c r="J54" s="108"/>
      <c r="K54" s="108"/>
      <c r="L54" s="108"/>
      <c r="M54" s="108"/>
    </row>
    <row r="55" spans="5:13" ht="25.5" customHeight="1" x14ac:dyDescent="0.25">
      <c r="E55" s="106" t="s">
        <v>260</v>
      </c>
      <c r="F55" s="107" t="s">
        <v>263</v>
      </c>
      <c r="G55" s="107"/>
      <c r="H55" s="107"/>
      <c r="I55" s="107"/>
      <c r="J55" s="108"/>
      <c r="K55" s="108"/>
      <c r="L55" s="108"/>
      <c r="M55" s="108"/>
    </row>
    <row r="56" spans="5:13" ht="25.5" customHeight="1" x14ac:dyDescent="0.25">
      <c r="E56" s="106" t="s">
        <v>262</v>
      </c>
      <c r="F56" s="107" t="s">
        <v>264</v>
      </c>
      <c r="G56" s="107"/>
      <c r="H56" s="107"/>
      <c r="I56" s="107"/>
      <c r="J56" s="108"/>
      <c r="K56" s="108"/>
      <c r="L56" s="108"/>
      <c r="M56" s="108"/>
    </row>
    <row r="57" spans="5:13" ht="25.5" customHeight="1" x14ac:dyDescent="0.25"/>
  </sheetData>
  <sheetProtection sheet="1" objects="1" scenarios="1"/>
  <mergeCells count="122">
    <mergeCell ref="L55:M55"/>
    <mergeCell ref="L56:M56"/>
    <mergeCell ref="L50:M50"/>
    <mergeCell ref="L51:M51"/>
    <mergeCell ref="L52:M52"/>
    <mergeCell ref="L53:M53"/>
    <mergeCell ref="L54:M54"/>
    <mergeCell ref="L45:M45"/>
    <mergeCell ref="L46:M46"/>
    <mergeCell ref="L47:M47"/>
    <mergeCell ref="L48:M48"/>
    <mergeCell ref="L49:M49"/>
    <mergeCell ref="J55:K55"/>
    <mergeCell ref="J56:K56"/>
    <mergeCell ref="F55:I55"/>
    <mergeCell ref="F56:I56"/>
    <mergeCell ref="J53:K53"/>
    <mergeCell ref="J54:K54"/>
    <mergeCell ref="F53:I53"/>
    <mergeCell ref="F54:I54"/>
    <mergeCell ref="J51:K51"/>
    <mergeCell ref="J52:K52"/>
    <mergeCell ref="F51:I51"/>
    <mergeCell ref="F52:I52"/>
    <mergeCell ref="J49:K49"/>
    <mergeCell ref="J50:K50"/>
    <mergeCell ref="F49:I49"/>
    <mergeCell ref="F50:I50"/>
    <mergeCell ref="J47:K47"/>
    <mergeCell ref="J48:K48"/>
    <mergeCell ref="F47:I47"/>
    <mergeCell ref="F48:I48"/>
    <mergeCell ref="J45:K45"/>
    <mergeCell ref="J46:K46"/>
    <mergeCell ref="F45:I45"/>
    <mergeCell ref="F46:I46"/>
    <mergeCell ref="F44:I44"/>
    <mergeCell ref="J44:K44"/>
    <mergeCell ref="L44:M44"/>
    <mergeCell ref="F42:I42"/>
    <mergeCell ref="J42:K42"/>
    <mergeCell ref="L42:M42"/>
    <mergeCell ref="F43:I43"/>
    <mergeCell ref="J43:K43"/>
    <mergeCell ref="L43:M43"/>
    <mergeCell ref="F40:I40"/>
    <mergeCell ref="J40:K40"/>
    <mergeCell ref="L40:M40"/>
    <mergeCell ref="F41:I41"/>
    <mergeCell ref="J41:K41"/>
    <mergeCell ref="L41:M41"/>
    <mergeCell ref="F38:I38"/>
    <mergeCell ref="J38:K38"/>
    <mergeCell ref="L38:M38"/>
    <mergeCell ref="F39:I39"/>
    <mergeCell ref="J39:K39"/>
    <mergeCell ref="L39:M39"/>
    <mergeCell ref="F36:I36"/>
    <mergeCell ref="J36:K36"/>
    <mergeCell ref="L36:M36"/>
    <mergeCell ref="F37:I37"/>
    <mergeCell ref="J37:K37"/>
    <mergeCell ref="L37:M37"/>
    <mergeCell ref="F34:I34"/>
    <mergeCell ref="J34:K34"/>
    <mergeCell ref="L34:M34"/>
    <mergeCell ref="F35:I35"/>
    <mergeCell ref="J35:K35"/>
    <mergeCell ref="L35:M35"/>
    <mergeCell ref="A17:A32"/>
    <mergeCell ref="F3:F16"/>
    <mergeCell ref="F17:F32"/>
    <mergeCell ref="A3:A16"/>
    <mergeCell ref="E29:E30"/>
    <mergeCell ref="E25:E26"/>
    <mergeCell ref="E21:E22"/>
    <mergeCell ref="E17:E18"/>
    <mergeCell ref="E13:E14"/>
    <mergeCell ref="E9:E10"/>
    <mergeCell ref="E5:E6"/>
    <mergeCell ref="G29:G30"/>
    <mergeCell ref="H29:H30"/>
    <mergeCell ref="E31:E32"/>
    <mergeCell ref="G31:G32"/>
    <mergeCell ref="H31:H32"/>
    <mergeCell ref="G25:G26"/>
    <mergeCell ref="H25:H26"/>
    <mergeCell ref="E27:E28"/>
    <mergeCell ref="G27:G28"/>
    <mergeCell ref="H27:H28"/>
    <mergeCell ref="G21:G22"/>
    <mergeCell ref="H21:H22"/>
    <mergeCell ref="E23:E24"/>
    <mergeCell ref="G23:G24"/>
    <mergeCell ref="H23:H24"/>
    <mergeCell ref="G17:G18"/>
    <mergeCell ref="H17:H18"/>
    <mergeCell ref="E19:E20"/>
    <mergeCell ref="G19:G20"/>
    <mergeCell ref="H19:H20"/>
    <mergeCell ref="G13:G14"/>
    <mergeCell ref="H13:H14"/>
    <mergeCell ref="E15:E16"/>
    <mergeCell ref="G15:G16"/>
    <mergeCell ref="H15:H16"/>
    <mergeCell ref="G9:G10"/>
    <mergeCell ref="H9:H10"/>
    <mergeCell ref="E11:E12"/>
    <mergeCell ref="G11:G12"/>
    <mergeCell ref="H11:H12"/>
    <mergeCell ref="G5:G6"/>
    <mergeCell ref="H5:H6"/>
    <mergeCell ref="E7:E8"/>
    <mergeCell ref="G7:G8"/>
    <mergeCell ref="H7:H8"/>
    <mergeCell ref="G1:M1"/>
    <mergeCell ref="B2:C2"/>
    <mergeCell ref="E2:G2"/>
    <mergeCell ref="E3:E4"/>
    <mergeCell ref="G3:G4"/>
    <mergeCell ref="H3:H4"/>
    <mergeCell ref="E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M19"/>
  <sheetViews>
    <sheetView topLeftCell="C1" workbookViewId="0">
      <selection activeCell="C3" sqref="C3:C11"/>
    </sheetView>
  </sheetViews>
  <sheetFormatPr defaultRowHeight="14.1" customHeight="1" x14ac:dyDescent="0.25"/>
  <cols>
    <col min="1" max="1" width="4.85546875" style="66" customWidth="1"/>
    <col min="2" max="2" width="75.42578125" style="98" customWidth="1"/>
    <col min="3" max="3" width="9.140625" style="99"/>
    <col min="4" max="4" width="4.7109375" style="66" customWidth="1"/>
    <col min="5" max="5" width="11.5703125" style="66" customWidth="1"/>
    <col min="6" max="6" width="4.28515625" style="66" customWidth="1"/>
    <col min="7" max="7" width="75.5703125" style="98" customWidth="1"/>
    <col min="8" max="8" width="14.85546875" style="99" customWidth="1"/>
    <col min="9" max="9" width="9.140625" style="66"/>
    <col min="10" max="10" width="9.140625" style="109"/>
    <col min="11" max="16384" width="9.140625" style="66"/>
  </cols>
  <sheetData>
    <row r="1" spans="1:13" ht="30" customHeight="1" thickBot="1" x14ac:dyDescent="0.3">
      <c r="B1" s="66"/>
      <c r="C1" s="66"/>
      <c r="E1" s="67" t="s">
        <v>132</v>
      </c>
      <c r="F1" s="68"/>
      <c r="G1" s="69" t="s">
        <v>67</v>
      </c>
      <c r="H1" s="70"/>
      <c r="I1" s="70"/>
      <c r="J1" s="70"/>
      <c r="K1" s="70"/>
      <c r="L1" s="70"/>
      <c r="M1" s="71"/>
    </row>
    <row r="2" spans="1:13" s="72" customFormat="1" ht="30" customHeight="1" thickBot="1" x14ac:dyDescent="0.3">
      <c r="B2" s="73" t="s">
        <v>128</v>
      </c>
      <c r="C2" s="74"/>
      <c r="E2" s="75" t="s">
        <v>129</v>
      </c>
      <c r="F2" s="76"/>
      <c r="G2" s="77"/>
      <c r="H2" s="78" t="s">
        <v>0</v>
      </c>
      <c r="I2" s="79">
        <v>2019</v>
      </c>
      <c r="J2" s="79">
        <v>2020</v>
      </c>
      <c r="K2" s="79">
        <v>2021</v>
      </c>
      <c r="L2" s="79">
        <v>2022</v>
      </c>
      <c r="M2" s="80">
        <v>2023</v>
      </c>
    </row>
    <row r="3" spans="1:13" ht="15" customHeight="1" x14ac:dyDescent="0.25">
      <c r="A3" s="114" t="s">
        <v>143</v>
      </c>
      <c r="B3" s="41" t="s">
        <v>22</v>
      </c>
      <c r="C3" s="42"/>
      <c r="E3" s="87" t="s">
        <v>59</v>
      </c>
      <c r="F3" s="114" t="s">
        <v>143</v>
      </c>
      <c r="G3" s="88" t="s">
        <v>10</v>
      </c>
      <c r="H3" s="58" t="e">
        <f>C3/C4*100</f>
        <v>#DIV/0!</v>
      </c>
      <c r="I3" s="89"/>
      <c r="J3" s="89"/>
      <c r="K3" s="89"/>
      <c r="L3" s="89"/>
      <c r="M3" s="90"/>
    </row>
    <row r="4" spans="1:13" ht="15" customHeight="1" x14ac:dyDescent="0.25">
      <c r="A4" s="115"/>
      <c r="B4" s="41" t="s">
        <v>19</v>
      </c>
      <c r="C4" s="42"/>
      <c r="E4" s="87"/>
      <c r="F4" s="115"/>
      <c r="G4" s="88"/>
      <c r="H4" s="58"/>
      <c r="I4" s="89"/>
      <c r="J4" s="89"/>
      <c r="K4" s="89"/>
      <c r="L4" s="89"/>
      <c r="M4" s="90"/>
    </row>
    <row r="5" spans="1:13" ht="15" customHeight="1" x14ac:dyDescent="0.25">
      <c r="A5" s="115"/>
      <c r="B5" s="43" t="s">
        <v>137</v>
      </c>
      <c r="C5" s="44"/>
      <c r="E5" s="91" t="s">
        <v>119</v>
      </c>
      <c r="F5" s="115"/>
      <c r="G5" s="92" t="s">
        <v>136</v>
      </c>
      <c r="H5" s="57" t="e">
        <f>C5/C6*100</f>
        <v>#DIV/0!</v>
      </c>
      <c r="I5" s="89"/>
      <c r="J5" s="89"/>
      <c r="K5" s="89"/>
      <c r="L5" s="89"/>
      <c r="M5" s="90"/>
    </row>
    <row r="6" spans="1:13" ht="15" customHeight="1" thickBot="1" x14ac:dyDescent="0.3">
      <c r="A6" s="116"/>
      <c r="B6" s="45" t="s">
        <v>19</v>
      </c>
      <c r="C6" s="46"/>
      <c r="E6" s="112"/>
      <c r="F6" s="116"/>
      <c r="G6" s="113"/>
      <c r="H6" s="64"/>
      <c r="I6" s="96"/>
      <c r="J6" s="96"/>
      <c r="K6" s="96"/>
      <c r="L6" s="96"/>
      <c r="M6" s="97"/>
    </row>
    <row r="7" spans="1:13" ht="15" customHeight="1" x14ac:dyDescent="0.25">
      <c r="A7" s="114" t="s">
        <v>144</v>
      </c>
      <c r="B7" s="41" t="s">
        <v>22</v>
      </c>
      <c r="C7" s="42"/>
      <c r="E7" s="87" t="s">
        <v>59</v>
      </c>
      <c r="F7" s="114" t="s">
        <v>144</v>
      </c>
      <c r="G7" s="88" t="s">
        <v>10</v>
      </c>
      <c r="H7" s="58" t="e">
        <f>C7/C8*100</f>
        <v>#DIV/0!</v>
      </c>
      <c r="I7" s="89"/>
      <c r="J7" s="89"/>
      <c r="K7" s="89"/>
      <c r="L7" s="89"/>
      <c r="M7" s="90"/>
    </row>
    <row r="8" spans="1:13" ht="15" customHeight="1" x14ac:dyDescent="0.25">
      <c r="A8" s="115"/>
      <c r="B8" s="41" t="s">
        <v>19</v>
      </c>
      <c r="C8" s="42"/>
      <c r="E8" s="87"/>
      <c r="F8" s="115"/>
      <c r="G8" s="88"/>
      <c r="H8" s="58"/>
      <c r="I8" s="89"/>
      <c r="J8" s="89"/>
      <c r="K8" s="89"/>
      <c r="L8" s="89"/>
      <c r="M8" s="90"/>
    </row>
    <row r="9" spans="1:13" ht="15" customHeight="1" x14ac:dyDescent="0.25">
      <c r="A9" s="115"/>
      <c r="B9" s="43" t="s">
        <v>153</v>
      </c>
      <c r="C9" s="44"/>
      <c r="E9" s="91" t="s">
        <v>119</v>
      </c>
      <c r="F9" s="115"/>
      <c r="G9" s="92" t="s">
        <v>154</v>
      </c>
      <c r="H9" s="57" t="e">
        <f>C9/C10*100</f>
        <v>#DIV/0!</v>
      </c>
      <c r="I9" s="89"/>
      <c r="J9" s="89"/>
      <c r="K9" s="89"/>
      <c r="L9" s="89"/>
      <c r="M9" s="90"/>
    </row>
    <row r="10" spans="1:13" ht="15" customHeight="1" thickBot="1" x14ac:dyDescent="0.3">
      <c r="A10" s="116"/>
      <c r="B10" s="45" t="s">
        <v>19</v>
      </c>
      <c r="C10" s="46"/>
      <c r="E10" s="112"/>
      <c r="F10" s="116"/>
      <c r="G10" s="113"/>
      <c r="H10" s="64"/>
      <c r="I10" s="96"/>
      <c r="J10" s="96"/>
      <c r="K10" s="96"/>
      <c r="L10" s="96"/>
      <c r="M10" s="97"/>
    </row>
    <row r="12" spans="1:13" ht="33" customHeight="1" x14ac:dyDescent="0.25">
      <c r="A12" s="98"/>
      <c r="B12" s="99"/>
      <c r="E12" s="100" t="s">
        <v>159</v>
      </c>
      <c r="F12" s="101" t="s">
        <v>160</v>
      </c>
      <c r="G12" s="102"/>
      <c r="H12" s="102"/>
      <c r="I12" s="103"/>
      <c r="J12" s="117" t="s">
        <v>161</v>
      </c>
      <c r="K12" s="117"/>
      <c r="L12" s="117" t="s">
        <v>162</v>
      </c>
      <c r="M12" s="117"/>
    </row>
    <row r="13" spans="1:13" ht="24.75" customHeight="1" x14ac:dyDescent="0.25">
      <c r="A13" s="98"/>
      <c r="B13" s="99"/>
      <c r="E13" s="106" t="s">
        <v>185</v>
      </c>
      <c r="F13" s="107" t="s">
        <v>265</v>
      </c>
      <c r="G13" s="107"/>
      <c r="H13" s="107"/>
      <c r="I13" s="107"/>
      <c r="J13" s="118"/>
      <c r="K13" s="118"/>
      <c r="L13" s="118"/>
      <c r="M13" s="118"/>
    </row>
    <row r="14" spans="1:13" ht="24.75" customHeight="1" x14ac:dyDescent="0.25">
      <c r="A14" s="98"/>
      <c r="B14" s="99"/>
      <c r="E14" s="106" t="s">
        <v>186</v>
      </c>
      <c r="F14" s="107" t="s">
        <v>266</v>
      </c>
      <c r="G14" s="107"/>
      <c r="H14" s="107"/>
      <c r="I14" s="107"/>
      <c r="J14" s="118"/>
      <c r="K14" s="118"/>
      <c r="L14" s="118"/>
      <c r="M14" s="118"/>
    </row>
    <row r="15" spans="1:13" ht="24.75" customHeight="1" x14ac:dyDescent="0.25">
      <c r="A15" s="98"/>
      <c r="B15" s="99"/>
      <c r="E15" s="106" t="s">
        <v>187</v>
      </c>
      <c r="F15" s="107" t="s">
        <v>267</v>
      </c>
      <c r="G15" s="107"/>
      <c r="H15" s="107"/>
      <c r="I15" s="107"/>
      <c r="J15" s="118"/>
      <c r="K15" s="118"/>
      <c r="L15" s="118"/>
      <c r="M15" s="118"/>
    </row>
    <row r="16" spans="1:13" ht="24.75" customHeight="1" x14ac:dyDescent="0.25">
      <c r="A16" s="98"/>
      <c r="B16" s="99"/>
      <c r="E16" s="106" t="s">
        <v>188</v>
      </c>
      <c r="F16" s="107" t="s">
        <v>268</v>
      </c>
      <c r="G16" s="107"/>
      <c r="H16" s="107"/>
      <c r="I16" s="107"/>
      <c r="J16" s="118"/>
      <c r="K16" s="118"/>
      <c r="L16" s="118"/>
      <c r="M16" s="118"/>
    </row>
    <row r="17" spans="5:13" ht="24.75" customHeight="1" x14ac:dyDescent="0.25">
      <c r="E17" s="106" t="s">
        <v>189</v>
      </c>
      <c r="F17" s="107" t="s">
        <v>269</v>
      </c>
      <c r="G17" s="107"/>
      <c r="H17" s="107"/>
      <c r="I17" s="107"/>
      <c r="J17" s="118"/>
      <c r="K17" s="118"/>
      <c r="L17" s="118"/>
      <c r="M17" s="118"/>
    </row>
    <row r="18" spans="5:13" ht="24.75" customHeight="1" x14ac:dyDescent="0.25">
      <c r="E18" s="106" t="s">
        <v>190</v>
      </c>
      <c r="F18" s="107" t="s">
        <v>270</v>
      </c>
      <c r="G18" s="107"/>
      <c r="H18" s="107"/>
      <c r="I18" s="107"/>
      <c r="J18" s="118"/>
      <c r="K18" s="118"/>
      <c r="L18" s="118"/>
      <c r="M18" s="118"/>
    </row>
    <row r="19" spans="5:13" ht="24.75" customHeight="1" x14ac:dyDescent="0.25"/>
  </sheetData>
  <sheetProtection sheet="1" objects="1" scenarios="1"/>
  <mergeCells count="41">
    <mergeCell ref="F16:I16"/>
    <mergeCell ref="J16:K16"/>
    <mergeCell ref="L16:M16"/>
    <mergeCell ref="F17:I17"/>
    <mergeCell ref="F18:I18"/>
    <mergeCell ref="J18:K18"/>
    <mergeCell ref="L18:M18"/>
    <mergeCell ref="J17:K17"/>
    <mergeCell ref="L17:M17"/>
    <mergeCell ref="F14:I14"/>
    <mergeCell ref="J14:K14"/>
    <mergeCell ref="L14:M14"/>
    <mergeCell ref="F15:I15"/>
    <mergeCell ref="J15:K15"/>
    <mergeCell ref="L15:M15"/>
    <mergeCell ref="F12:I12"/>
    <mergeCell ref="J12:K12"/>
    <mergeCell ref="L12:M12"/>
    <mergeCell ref="F13:I13"/>
    <mergeCell ref="J13:K13"/>
    <mergeCell ref="L13:M13"/>
    <mergeCell ref="A3:A6"/>
    <mergeCell ref="A7:A10"/>
    <mergeCell ref="F3:F6"/>
    <mergeCell ref="F7:F10"/>
    <mergeCell ref="E9:E10"/>
    <mergeCell ref="G9:G10"/>
    <mergeCell ref="H9:H10"/>
    <mergeCell ref="E5:E6"/>
    <mergeCell ref="G5:G6"/>
    <mergeCell ref="H5:H6"/>
    <mergeCell ref="E7:E8"/>
    <mergeCell ref="G7:G8"/>
    <mergeCell ref="H7:H8"/>
    <mergeCell ref="G1:M1"/>
    <mergeCell ref="B2:C2"/>
    <mergeCell ref="E2:G2"/>
    <mergeCell ref="E3:E4"/>
    <mergeCell ref="G3:G4"/>
    <mergeCell ref="H3:H4"/>
    <mergeCell ref="E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M35"/>
  <sheetViews>
    <sheetView zoomScaleNormal="100" workbookViewId="0">
      <selection activeCell="C3" sqref="C3:C24"/>
    </sheetView>
  </sheetViews>
  <sheetFormatPr defaultRowHeight="14.1" customHeight="1" x14ac:dyDescent="0.25"/>
  <cols>
    <col min="1" max="1" width="4.7109375" style="66" customWidth="1"/>
    <col min="2" max="2" width="75.42578125" style="98" customWidth="1"/>
    <col min="3" max="3" width="9.140625" style="99"/>
    <col min="4" max="4" width="4.7109375" style="66" customWidth="1"/>
    <col min="5" max="5" width="11.28515625" style="66" customWidth="1"/>
    <col min="6" max="6" width="4.85546875" style="66" customWidth="1"/>
    <col min="7" max="7" width="75.5703125" style="98" customWidth="1"/>
    <col min="8" max="8" width="14.85546875" style="99" customWidth="1"/>
    <col min="9" max="9" width="9.140625" style="66"/>
    <col min="10" max="10" width="9.140625" style="109"/>
    <col min="11" max="16384" width="9.140625" style="66"/>
  </cols>
  <sheetData>
    <row r="1" spans="1:13" ht="30" customHeight="1" thickBot="1" x14ac:dyDescent="0.3">
      <c r="B1" s="66"/>
      <c r="C1" s="66"/>
      <c r="E1" s="67" t="s">
        <v>133</v>
      </c>
      <c r="F1" s="68"/>
      <c r="G1" s="69" t="s">
        <v>68</v>
      </c>
      <c r="H1" s="70"/>
      <c r="I1" s="70"/>
      <c r="J1" s="70"/>
      <c r="K1" s="70"/>
      <c r="L1" s="70"/>
      <c r="M1" s="71"/>
    </row>
    <row r="2" spans="1:13" s="72" customFormat="1" ht="30" customHeight="1" thickBot="1" x14ac:dyDescent="0.3">
      <c r="B2" s="73" t="s">
        <v>128</v>
      </c>
      <c r="C2" s="74"/>
      <c r="E2" s="75" t="s">
        <v>129</v>
      </c>
      <c r="F2" s="76"/>
      <c r="G2" s="77"/>
      <c r="H2" s="78" t="s">
        <v>0</v>
      </c>
      <c r="I2" s="79">
        <v>2019</v>
      </c>
      <c r="J2" s="79">
        <v>2020</v>
      </c>
      <c r="K2" s="79">
        <v>2021</v>
      </c>
      <c r="L2" s="79">
        <v>2022</v>
      </c>
      <c r="M2" s="80">
        <v>2023</v>
      </c>
    </row>
    <row r="3" spans="1:13" ht="15" customHeight="1" x14ac:dyDescent="0.25">
      <c r="A3" s="81" t="s">
        <v>143</v>
      </c>
      <c r="B3" s="41" t="s">
        <v>13</v>
      </c>
      <c r="C3" s="42"/>
      <c r="E3" s="119" t="s">
        <v>72</v>
      </c>
      <c r="F3" s="81" t="s">
        <v>143</v>
      </c>
      <c r="G3" s="120" t="s">
        <v>3</v>
      </c>
      <c r="H3" s="61" t="e">
        <f>C3*100/C4</f>
        <v>#DIV/0!</v>
      </c>
      <c r="I3" s="89"/>
      <c r="J3" s="89"/>
      <c r="K3" s="89"/>
      <c r="L3" s="89"/>
      <c r="M3" s="90"/>
    </row>
    <row r="4" spans="1:13" ht="15" customHeight="1" x14ac:dyDescent="0.25">
      <c r="A4" s="86"/>
      <c r="B4" s="41" t="s">
        <v>89</v>
      </c>
      <c r="C4" s="42"/>
      <c r="E4" s="119"/>
      <c r="F4" s="86"/>
      <c r="G4" s="120"/>
      <c r="H4" s="61"/>
      <c r="I4" s="89"/>
      <c r="J4" s="89"/>
      <c r="K4" s="89"/>
      <c r="L4" s="89"/>
      <c r="M4" s="90"/>
    </row>
    <row r="5" spans="1:13" ht="15" customHeight="1" x14ac:dyDescent="0.25">
      <c r="A5" s="86"/>
      <c r="B5" s="43" t="s">
        <v>100</v>
      </c>
      <c r="C5" s="44"/>
      <c r="E5" s="121" t="s">
        <v>73</v>
      </c>
      <c r="F5" s="86"/>
      <c r="G5" s="122" t="s">
        <v>69</v>
      </c>
      <c r="H5" s="57" t="e">
        <f>C5/C6*100</f>
        <v>#DIV/0!</v>
      </c>
      <c r="I5" s="89"/>
      <c r="J5" s="89"/>
      <c r="K5" s="89"/>
      <c r="L5" s="89"/>
      <c r="M5" s="90"/>
    </row>
    <row r="6" spans="1:13" ht="15" customHeight="1" x14ac:dyDescent="0.25">
      <c r="A6" s="86"/>
      <c r="B6" s="43" t="s">
        <v>19</v>
      </c>
      <c r="C6" s="44"/>
      <c r="E6" s="121"/>
      <c r="F6" s="86"/>
      <c r="G6" s="122"/>
      <c r="H6" s="57"/>
      <c r="I6" s="89"/>
      <c r="J6" s="89"/>
      <c r="K6" s="89"/>
      <c r="L6" s="89"/>
      <c r="M6" s="90"/>
    </row>
    <row r="7" spans="1:13" ht="15" customHeight="1" x14ac:dyDescent="0.25">
      <c r="A7" s="86"/>
      <c r="B7" s="41" t="s">
        <v>118</v>
      </c>
      <c r="C7" s="42"/>
      <c r="E7" s="119" t="s">
        <v>74</v>
      </c>
      <c r="F7" s="86"/>
      <c r="G7" s="120" t="s">
        <v>102</v>
      </c>
      <c r="H7" s="58" t="e">
        <f>C7/C8*100</f>
        <v>#DIV/0!</v>
      </c>
      <c r="I7" s="89"/>
      <c r="J7" s="89"/>
      <c r="K7" s="89"/>
      <c r="L7" s="89"/>
      <c r="M7" s="90"/>
    </row>
    <row r="8" spans="1:13" ht="15" customHeight="1" x14ac:dyDescent="0.25">
      <c r="A8" s="86"/>
      <c r="B8" s="41" t="s">
        <v>89</v>
      </c>
      <c r="C8" s="42"/>
      <c r="E8" s="119"/>
      <c r="F8" s="86"/>
      <c r="G8" s="120"/>
      <c r="H8" s="58"/>
      <c r="I8" s="89"/>
      <c r="J8" s="89"/>
      <c r="K8" s="89"/>
      <c r="L8" s="89"/>
      <c r="M8" s="90"/>
    </row>
    <row r="9" spans="1:13" ht="15" customHeight="1" x14ac:dyDescent="0.25">
      <c r="A9" s="86"/>
      <c r="B9" s="43" t="s">
        <v>101</v>
      </c>
      <c r="C9" s="44"/>
      <c r="E9" s="121" t="s">
        <v>75</v>
      </c>
      <c r="F9" s="86"/>
      <c r="G9" s="122" t="s">
        <v>70</v>
      </c>
      <c r="H9" s="57" t="e">
        <f>C9/C10*100</f>
        <v>#DIV/0!</v>
      </c>
      <c r="I9" s="89"/>
      <c r="J9" s="89"/>
      <c r="K9" s="89"/>
      <c r="L9" s="89"/>
      <c r="M9" s="90"/>
    </row>
    <row r="10" spans="1:13" ht="15" customHeight="1" x14ac:dyDescent="0.25">
      <c r="A10" s="86"/>
      <c r="B10" s="43" t="s">
        <v>19</v>
      </c>
      <c r="C10" s="44"/>
      <c r="E10" s="121"/>
      <c r="F10" s="86"/>
      <c r="G10" s="122"/>
      <c r="H10" s="57"/>
      <c r="I10" s="89"/>
      <c r="J10" s="89"/>
      <c r="K10" s="89"/>
      <c r="L10" s="89"/>
      <c r="M10" s="90"/>
    </row>
    <row r="11" spans="1:13" ht="15" customHeight="1" x14ac:dyDescent="0.25">
      <c r="A11" s="86"/>
      <c r="B11" s="41" t="s">
        <v>104</v>
      </c>
      <c r="C11" s="42"/>
      <c r="E11" s="119" t="s">
        <v>120</v>
      </c>
      <c r="F11" s="86"/>
      <c r="G11" s="120" t="s">
        <v>103</v>
      </c>
      <c r="H11" s="58" t="e">
        <f>C11/C12*100</f>
        <v>#DIV/0!</v>
      </c>
      <c r="I11" s="89"/>
      <c r="J11" s="89"/>
      <c r="K11" s="89"/>
      <c r="L11" s="89"/>
      <c r="M11" s="90"/>
    </row>
    <row r="12" spans="1:13" ht="15" customHeight="1" x14ac:dyDescent="0.25">
      <c r="A12" s="86"/>
      <c r="B12" s="41" t="s">
        <v>89</v>
      </c>
      <c r="C12" s="42"/>
      <c r="E12" s="119"/>
      <c r="F12" s="86"/>
      <c r="G12" s="120"/>
      <c r="H12" s="58"/>
      <c r="I12" s="89"/>
      <c r="J12" s="89"/>
      <c r="K12" s="89"/>
      <c r="L12" s="89"/>
      <c r="M12" s="90"/>
    </row>
    <row r="13" spans="1:13" ht="15" customHeight="1" thickBot="1" x14ac:dyDescent="0.3">
      <c r="A13" s="93"/>
      <c r="B13" s="45" t="s">
        <v>71</v>
      </c>
      <c r="C13" s="123"/>
      <c r="E13" s="124" t="s">
        <v>121</v>
      </c>
      <c r="F13" s="93"/>
      <c r="G13" s="125" t="s">
        <v>71</v>
      </c>
      <c r="H13" s="130">
        <f>C13</f>
        <v>0</v>
      </c>
      <c r="I13" s="96"/>
      <c r="J13" s="96"/>
      <c r="K13" s="96"/>
      <c r="L13" s="96"/>
      <c r="M13" s="97"/>
    </row>
    <row r="14" spans="1:13" ht="15" customHeight="1" x14ac:dyDescent="0.25">
      <c r="A14" s="81" t="s">
        <v>144</v>
      </c>
      <c r="B14" s="41" t="s">
        <v>13</v>
      </c>
      <c r="C14" s="42"/>
      <c r="E14" s="119" t="s">
        <v>72</v>
      </c>
      <c r="F14" s="81" t="s">
        <v>144</v>
      </c>
      <c r="G14" s="120" t="s">
        <v>3</v>
      </c>
      <c r="H14" s="61" t="e">
        <f>C14*100/C15</f>
        <v>#DIV/0!</v>
      </c>
      <c r="I14" s="89"/>
      <c r="J14" s="89"/>
      <c r="K14" s="89"/>
      <c r="L14" s="89"/>
      <c r="M14" s="90"/>
    </row>
    <row r="15" spans="1:13" ht="15" customHeight="1" x14ac:dyDescent="0.25">
      <c r="A15" s="86"/>
      <c r="B15" s="41" t="s">
        <v>89</v>
      </c>
      <c r="C15" s="42"/>
      <c r="E15" s="119"/>
      <c r="F15" s="86"/>
      <c r="G15" s="120"/>
      <c r="H15" s="61"/>
      <c r="I15" s="89"/>
      <c r="J15" s="89"/>
      <c r="K15" s="89"/>
      <c r="L15" s="89"/>
      <c r="M15" s="90"/>
    </row>
    <row r="16" spans="1:13" ht="15" customHeight="1" x14ac:dyDescent="0.25">
      <c r="A16" s="86"/>
      <c r="B16" s="43" t="s">
        <v>100</v>
      </c>
      <c r="C16" s="44"/>
      <c r="E16" s="121" t="s">
        <v>73</v>
      </c>
      <c r="F16" s="86"/>
      <c r="G16" s="122" t="s">
        <v>69</v>
      </c>
      <c r="H16" s="57" t="e">
        <f>C16/C17*100</f>
        <v>#DIV/0!</v>
      </c>
      <c r="I16" s="89"/>
      <c r="J16" s="89"/>
      <c r="K16" s="89"/>
      <c r="L16" s="89"/>
      <c r="M16" s="90"/>
    </row>
    <row r="17" spans="1:13" ht="15" customHeight="1" x14ac:dyDescent="0.25">
      <c r="A17" s="86"/>
      <c r="B17" s="43" t="s">
        <v>19</v>
      </c>
      <c r="C17" s="44"/>
      <c r="E17" s="121"/>
      <c r="F17" s="86"/>
      <c r="G17" s="122"/>
      <c r="H17" s="57"/>
      <c r="I17" s="89"/>
      <c r="J17" s="89"/>
      <c r="K17" s="89"/>
      <c r="L17" s="89"/>
      <c r="M17" s="90"/>
    </row>
    <row r="18" spans="1:13" ht="15" customHeight="1" x14ac:dyDescent="0.25">
      <c r="A18" s="86"/>
      <c r="B18" s="41" t="s">
        <v>118</v>
      </c>
      <c r="C18" s="42"/>
      <c r="E18" s="119" t="s">
        <v>74</v>
      </c>
      <c r="F18" s="86"/>
      <c r="G18" s="120" t="s">
        <v>102</v>
      </c>
      <c r="H18" s="58" t="e">
        <f>C18/C19*100</f>
        <v>#DIV/0!</v>
      </c>
      <c r="I18" s="89"/>
      <c r="J18" s="89"/>
      <c r="K18" s="89"/>
      <c r="L18" s="89"/>
      <c r="M18" s="90"/>
    </row>
    <row r="19" spans="1:13" ht="15" customHeight="1" x14ac:dyDescent="0.25">
      <c r="A19" s="86"/>
      <c r="B19" s="41" t="s">
        <v>89</v>
      </c>
      <c r="C19" s="42"/>
      <c r="E19" s="119"/>
      <c r="F19" s="86"/>
      <c r="G19" s="120"/>
      <c r="H19" s="58"/>
      <c r="I19" s="89"/>
      <c r="J19" s="89"/>
      <c r="K19" s="89"/>
      <c r="L19" s="89"/>
      <c r="M19" s="90"/>
    </row>
    <row r="20" spans="1:13" ht="15" customHeight="1" x14ac:dyDescent="0.25">
      <c r="A20" s="86"/>
      <c r="B20" s="43" t="s">
        <v>101</v>
      </c>
      <c r="C20" s="44"/>
      <c r="E20" s="121" t="s">
        <v>75</v>
      </c>
      <c r="F20" s="86"/>
      <c r="G20" s="122" t="s">
        <v>70</v>
      </c>
      <c r="H20" s="57" t="e">
        <f>C20/C21*100</f>
        <v>#DIV/0!</v>
      </c>
      <c r="I20" s="89"/>
      <c r="J20" s="89"/>
      <c r="K20" s="89"/>
      <c r="L20" s="89"/>
      <c r="M20" s="90"/>
    </row>
    <row r="21" spans="1:13" ht="15" customHeight="1" x14ac:dyDescent="0.25">
      <c r="A21" s="86"/>
      <c r="B21" s="43" t="s">
        <v>19</v>
      </c>
      <c r="C21" s="44"/>
      <c r="E21" s="121"/>
      <c r="F21" s="86"/>
      <c r="G21" s="122"/>
      <c r="H21" s="57"/>
      <c r="I21" s="89"/>
      <c r="J21" s="89"/>
      <c r="K21" s="89"/>
      <c r="L21" s="89"/>
      <c r="M21" s="90"/>
    </row>
    <row r="22" spans="1:13" ht="15" customHeight="1" x14ac:dyDescent="0.25">
      <c r="A22" s="86"/>
      <c r="B22" s="41" t="s">
        <v>104</v>
      </c>
      <c r="C22" s="42"/>
      <c r="E22" s="119" t="s">
        <v>120</v>
      </c>
      <c r="F22" s="86"/>
      <c r="G22" s="120" t="s">
        <v>103</v>
      </c>
      <c r="H22" s="58" t="e">
        <f>C22/C23*100</f>
        <v>#DIV/0!</v>
      </c>
      <c r="I22" s="89"/>
      <c r="J22" s="89"/>
      <c r="K22" s="89"/>
      <c r="L22" s="89"/>
      <c r="M22" s="90"/>
    </row>
    <row r="23" spans="1:13" ht="15" customHeight="1" x14ac:dyDescent="0.25">
      <c r="A23" s="86"/>
      <c r="B23" s="41" t="s">
        <v>89</v>
      </c>
      <c r="C23" s="42"/>
      <c r="E23" s="119"/>
      <c r="F23" s="86"/>
      <c r="G23" s="120"/>
      <c r="H23" s="58"/>
      <c r="I23" s="89"/>
      <c r="J23" s="89"/>
      <c r="K23" s="89"/>
      <c r="L23" s="89"/>
      <c r="M23" s="90"/>
    </row>
    <row r="24" spans="1:13" ht="15" customHeight="1" thickBot="1" x14ac:dyDescent="0.3">
      <c r="A24" s="93"/>
      <c r="B24" s="45" t="s">
        <v>71</v>
      </c>
      <c r="C24" s="123"/>
      <c r="E24" s="124" t="s">
        <v>121</v>
      </c>
      <c r="F24" s="93"/>
      <c r="G24" s="125" t="s">
        <v>71</v>
      </c>
      <c r="H24" s="130">
        <f>C24</f>
        <v>0</v>
      </c>
      <c r="I24" s="96"/>
      <c r="J24" s="96"/>
      <c r="K24" s="96"/>
      <c r="L24" s="96"/>
      <c r="M24" s="97"/>
    </row>
    <row r="26" spans="1:13" ht="33" customHeight="1" x14ac:dyDescent="0.25">
      <c r="A26" s="98"/>
      <c r="B26" s="99"/>
      <c r="E26" s="100" t="s">
        <v>159</v>
      </c>
      <c r="F26" s="101" t="s">
        <v>160</v>
      </c>
      <c r="G26" s="102"/>
      <c r="H26" s="102"/>
      <c r="I26" s="103"/>
      <c r="J26" s="117" t="s">
        <v>161</v>
      </c>
      <c r="K26" s="117"/>
      <c r="L26" s="117" t="s">
        <v>162</v>
      </c>
      <c r="M26" s="117"/>
    </row>
    <row r="27" spans="1:13" ht="26.25" customHeight="1" x14ac:dyDescent="0.25">
      <c r="A27" s="98"/>
      <c r="B27" s="99"/>
      <c r="E27" s="106" t="s">
        <v>191</v>
      </c>
      <c r="F27" s="126" t="s">
        <v>271</v>
      </c>
      <c r="G27" s="127"/>
      <c r="H27" s="127"/>
      <c r="I27" s="128"/>
      <c r="J27" s="129"/>
      <c r="K27" s="129"/>
      <c r="L27" s="129"/>
      <c r="M27" s="129"/>
    </row>
    <row r="28" spans="1:13" ht="26.25" customHeight="1" x14ac:dyDescent="0.25">
      <c r="A28" s="98"/>
      <c r="B28" s="99"/>
      <c r="E28" s="106" t="s">
        <v>192</v>
      </c>
      <c r="F28" s="126" t="s">
        <v>272</v>
      </c>
      <c r="G28" s="127"/>
      <c r="H28" s="127"/>
      <c r="I28" s="128"/>
      <c r="J28" s="129"/>
      <c r="K28" s="129"/>
      <c r="L28" s="129"/>
      <c r="M28" s="129"/>
    </row>
    <row r="29" spans="1:13" ht="26.25" customHeight="1" x14ac:dyDescent="0.25">
      <c r="A29" s="98"/>
      <c r="B29" s="99"/>
      <c r="E29" s="106" t="s">
        <v>193</v>
      </c>
      <c r="F29" s="126" t="s">
        <v>273</v>
      </c>
      <c r="G29" s="127"/>
      <c r="H29" s="127"/>
      <c r="I29" s="128"/>
      <c r="J29" s="129"/>
      <c r="K29" s="129"/>
      <c r="L29" s="129"/>
      <c r="M29" s="129"/>
    </row>
    <row r="30" spans="1:13" ht="26.25" customHeight="1" x14ac:dyDescent="0.25">
      <c r="A30" s="98"/>
      <c r="B30" s="99"/>
      <c r="E30" s="106" t="s">
        <v>194</v>
      </c>
      <c r="F30" s="126" t="s">
        <v>274</v>
      </c>
      <c r="G30" s="127"/>
      <c r="H30" s="127"/>
      <c r="I30" s="128"/>
      <c r="J30" s="129"/>
      <c r="K30" s="129"/>
      <c r="L30" s="129"/>
      <c r="M30" s="129"/>
    </row>
    <row r="31" spans="1:13" ht="26.25" customHeight="1" x14ac:dyDescent="0.25">
      <c r="A31" s="98"/>
      <c r="B31" s="99"/>
      <c r="E31" s="106" t="s">
        <v>195</v>
      </c>
      <c r="F31" s="126" t="s">
        <v>275</v>
      </c>
      <c r="G31" s="127"/>
      <c r="H31" s="127"/>
      <c r="I31" s="128"/>
      <c r="J31" s="129"/>
      <c r="K31" s="129"/>
      <c r="L31" s="129"/>
      <c r="M31" s="129"/>
    </row>
    <row r="32" spans="1:13" ht="26.25" customHeight="1" x14ac:dyDescent="0.25">
      <c r="A32" s="98"/>
      <c r="B32" s="99"/>
      <c r="E32" s="106" t="s">
        <v>196</v>
      </c>
      <c r="F32" s="126" t="s">
        <v>276</v>
      </c>
      <c r="G32" s="127"/>
      <c r="H32" s="127"/>
      <c r="I32" s="128"/>
      <c r="J32" s="129"/>
      <c r="K32" s="129"/>
      <c r="L32" s="129"/>
      <c r="M32" s="129"/>
    </row>
    <row r="33" spans="1:13" ht="26.25" customHeight="1" x14ac:dyDescent="0.25">
      <c r="A33" s="98"/>
      <c r="B33" s="99"/>
      <c r="E33" s="106" t="s">
        <v>197</v>
      </c>
      <c r="F33" s="126" t="s">
        <v>277</v>
      </c>
      <c r="G33" s="127"/>
      <c r="H33" s="127"/>
      <c r="I33" s="128"/>
      <c r="J33" s="129"/>
      <c r="K33" s="129"/>
      <c r="L33" s="129"/>
      <c r="M33" s="129"/>
    </row>
    <row r="34" spans="1:13" ht="26.25" customHeight="1" x14ac:dyDescent="0.25">
      <c r="A34" s="98"/>
      <c r="B34" s="99"/>
      <c r="E34" s="106" t="s">
        <v>198</v>
      </c>
      <c r="F34" s="126" t="s">
        <v>278</v>
      </c>
      <c r="G34" s="127"/>
      <c r="H34" s="127"/>
      <c r="I34" s="128"/>
      <c r="J34" s="129"/>
      <c r="K34" s="129"/>
      <c r="L34" s="129"/>
      <c r="M34" s="129"/>
    </row>
    <row r="35" spans="1:13" ht="26.25" customHeight="1" x14ac:dyDescent="0.25"/>
  </sheetData>
  <sheetProtection sheet="1" objects="1" scenarios="1"/>
  <mergeCells count="65">
    <mergeCell ref="F34:I34"/>
    <mergeCell ref="J34:K34"/>
    <mergeCell ref="L34:M34"/>
    <mergeCell ref="F32:I32"/>
    <mergeCell ref="J32:K32"/>
    <mergeCell ref="L32:M32"/>
    <mergeCell ref="F33:I33"/>
    <mergeCell ref="J33:K33"/>
    <mergeCell ref="L33:M33"/>
    <mergeCell ref="F30:I30"/>
    <mergeCell ref="J30:K30"/>
    <mergeCell ref="L30:M30"/>
    <mergeCell ref="F31:I31"/>
    <mergeCell ref="J31:K31"/>
    <mergeCell ref="L31:M31"/>
    <mergeCell ref="F28:I28"/>
    <mergeCell ref="J28:K28"/>
    <mergeCell ref="L28:M28"/>
    <mergeCell ref="F29:I29"/>
    <mergeCell ref="J29:K29"/>
    <mergeCell ref="L29:M29"/>
    <mergeCell ref="F26:I26"/>
    <mergeCell ref="J26:K26"/>
    <mergeCell ref="L26:M26"/>
    <mergeCell ref="F27:I27"/>
    <mergeCell ref="J27:K27"/>
    <mergeCell ref="L27:M27"/>
    <mergeCell ref="A3:A13"/>
    <mergeCell ref="A14:A24"/>
    <mergeCell ref="F3:F13"/>
    <mergeCell ref="F14:F24"/>
    <mergeCell ref="E22:E23"/>
    <mergeCell ref="E14:E15"/>
    <mergeCell ref="E5:E6"/>
    <mergeCell ref="G22:G23"/>
    <mergeCell ref="H22:H23"/>
    <mergeCell ref="E18:E19"/>
    <mergeCell ref="G18:G19"/>
    <mergeCell ref="H18:H19"/>
    <mergeCell ref="E20:E21"/>
    <mergeCell ref="G20:G21"/>
    <mergeCell ref="H20:H21"/>
    <mergeCell ref="G14:G15"/>
    <mergeCell ref="H14:H15"/>
    <mergeCell ref="E16:E17"/>
    <mergeCell ref="G16:G17"/>
    <mergeCell ref="H16:H17"/>
    <mergeCell ref="G5:G6"/>
    <mergeCell ref="H5:H6"/>
    <mergeCell ref="E11:E12"/>
    <mergeCell ref="G11:G12"/>
    <mergeCell ref="H11:H12"/>
    <mergeCell ref="E7:E8"/>
    <mergeCell ref="G7:G8"/>
    <mergeCell ref="H7:H8"/>
    <mergeCell ref="E9:E10"/>
    <mergeCell ref="G9:G10"/>
    <mergeCell ref="H9:H10"/>
    <mergeCell ref="G1:M1"/>
    <mergeCell ref="B2:C2"/>
    <mergeCell ref="E2:G2"/>
    <mergeCell ref="E3:E4"/>
    <mergeCell ref="G3:G4"/>
    <mergeCell ref="H3:H4"/>
    <mergeCell ref="E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M30"/>
  <sheetViews>
    <sheetView topLeftCell="C1" workbookViewId="0">
      <selection activeCell="C3" sqref="C3:C18"/>
    </sheetView>
  </sheetViews>
  <sheetFormatPr defaultRowHeight="14.1" customHeight="1" x14ac:dyDescent="0.25"/>
  <cols>
    <col min="1" max="1" width="4.140625" style="66" customWidth="1"/>
    <col min="2" max="2" width="75.42578125" style="98" customWidth="1"/>
    <col min="3" max="3" width="9.140625" style="99"/>
    <col min="4" max="4" width="4.7109375" style="66" customWidth="1"/>
    <col min="5" max="5" width="10.42578125" style="66" customWidth="1"/>
    <col min="6" max="6" width="4.28515625" style="66" customWidth="1"/>
    <col min="7" max="7" width="75.5703125" style="98" customWidth="1"/>
    <col min="8" max="8" width="14.85546875" style="99" customWidth="1"/>
    <col min="9" max="9" width="9.140625" style="66"/>
    <col min="10" max="10" width="9.140625" style="109"/>
    <col min="11" max="16384" width="9.140625" style="66"/>
  </cols>
  <sheetData>
    <row r="1" spans="1:13" ht="30" customHeight="1" thickBot="1" x14ac:dyDescent="0.3">
      <c r="B1" s="66"/>
      <c r="C1" s="66"/>
      <c r="E1" s="67" t="s">
        <v>134</v>
      </c>
      <c r="F1" s="68"/>
      <c r="G1" s="69" t="s">
        <v>79</v>
      </c>
      <c r="H1" s="70"/>
      <c r="I1" s="70"/>
      <c r="J1" s="70"/>
      <c r="K1" s="70"/>
      <c r="L1" s="70"/>
      <c r="M1" s="71"/>
    </row>
    <row r="2" spans="1:13" s="72" customFormat="1" ht="30" customHeight="1" thickBot="1" x14ac:dyDescent="0.3">
      <c r="B2" s="73" t="s">
        <v>128</v>
      </c>
      <c r="C2" s="74"/>
      <c r="E2" s="75" t="s">
        <v>129</v>
      </c>
      <c r="F2" s="76"/>
      <c r="G2" s="77"/>
      <c r="H2" s="78" t="s">
        <v>0</v>
      </c>
      <c r="I2" s="79">
        <v>2019</v>
      </c>
      <c r="J2" s="79">
        <v>2020</v>
      </c>
      <c r="K2" s="79">
        <v>2021</v>
      </c>
      <c r="L2" s="79">
        <v>2022</v>
      </c>
      <c r="M2" s="80">
        <v>2023</v>
      </c>
    </row>
    <row r="3" spans="1:13" ht="15" customHeight="1" x14ac:dyDescent="0.25">
      <c r="A3" s="131" t="s">
        <v>143</v>
      </c>
      <c r="B3" s="49" t="s">
        <v>14</v>
      </c>
      <c r="C3" s="50"/>
      <c r="E3" s="119" t="s">
        <v>125</v>
      </c>
      <c r="F3" s="131" t="s">
        <v>143</v>
      </c>
      <c r="G3" s="120" t="s">
        <v>6</v>
      </c>
      <c r="H3" s="61" t="e">
        <f>C3*100/C4</f>
        <v>#DIV/0!</v>
      </c>
      <c r="I3" s="89"/>
      <c r="J3" s="89"/>
      <c r="K3" s="89"/>
      <c r="L3" s="89"/>
      <c r="M3" s="90"/>
    </row>
    <row r="4" spans="1:13" ht="15" customHeight="1" x14ac:dyDescent="0.25">
      <c r="A4" s="132"/>
      <c r="B4" s="41" t="s">
        <v>89</v>
      </c>
      <c r="C4" s="42"/>
      <c r="E4" s="119"/>
      <c r="F4" s="132"/>
      <c r="G4" s="120"/>
      <c r="H4" s="61"/>
      <c r="I4" s="89"/>
      <c r="J4" s="89"/>
      <c r="K4" s="89"/>
      <c r="L4" s="89"/>
      <c r="M4" s="90"/>
    </row>
    <row r="5" spans="1:13" ht="15" customHeight="1" x14ac:dyDescent="0.25">
      <c r="A5" s="132"/>
      <c r="B5" s="133" t="s">
        <v>116</v>
      </c>
      <c r="C5" s="44"/>
      <c r="E5" s="121" t="s">
        <v>77</v>
      </c>
      <c r="F5" s="132"/>
      <c r="G5" s="122" t="s">
        <v>115</v>
      </c>
      <c r="H5" s="63" t="e">
        <f>C5*100/C6</f>
        <v>#DIV/0!</v>
      </c>
      <c r="I5" s="89"/>
      <c r="J5" s="89"/>
      <c r="K5" s="89"/>
      <c r="L5" s="89"/>
      <c r="M5" s="90"/>
    </row>
    <row r="6" spans="1:13" ht="15" customHeight="1" x14ac:dyDescent="0.25">
      <c r="A6" s="132"/>
      <c r="B6" s="43" t="s">
        <v>89</v>
      </c>
      <c r="C6" s="44"/>
      <c r="E6" s="121"/>
      <c r="F6" s="132"/>
      <c r="G6" s="122"/>
      <c r="H6" s="63"/>
      <c r="I6" s="89"/>
      <c r="J6" s="89"/>
      <c r="K6" s="89"/>
      <c r="L6" s="89"/>
      <c r="M6" s="90"/>
    </row>
    <row r="7" spans="1:13" ht="15" customHeight="1" x14ac:dyDescent="0.25">
      <c r="A7" s="132"/>
      <c r="B7" s="41" t="s">
        <v>114</v>
      </c>
      <c r="C7" s="42"/>
      <c r="E7" s="119" t="s">
        <v>78</v>
      </c>
      <c r="F7" s="132"/>
      <c r="G7" s="120" t="s">
        <v>113</v>
      </c>
      <c r="H7" s="58" t="e">
        <f>C7*100/C8</f>
        <v>#DIV/0!</v>
      </c>
      <c r="I7" s="89"/>
      <c r="J7" s="89"/>
      <c r="K7" s="89"/>
      <c r="L7" s="89"/>
      <c r="M7" s="90"/>
    </row>
    <row r="8" spans="1:13" ht="15" customHeight="1" x14ac:dyDescent="0.25">
      <c r="A8" s="132"/>
      <c r="B8" s="41" t="s">
        <v>89</v>
      </c>
      <c r="C8" s="42"/>
      <c r="E8" s="119"/>
      <c r="F8" s="132"/>
      <c r="G8" s="120"/>
      <c r="H8" s="58"/>
      <c r="I8" s="89"/>
      <c r="J8" s="89"/>
      <c r="K8" s="89"/>
      <c r="L8" s="89"/>
      <c r="M8" s="90"/>
    </row>
    <row r="9" spans="1:13" ht="15" customHeight="1" x14ac:dyDescent="0.25">
      <c r="A9" s="132"/>
      <c r="B9" s="39" t="s">
        <v>76</v>
      </c>
      <c r="C9" s="134"/>
      <c r="E9" s="135" t="s">
        <v>122</v>
      </c>
      <c r="F9" s="132"/>
      <c r="G9" s="136" t="s">
        <v>76</v>
      </c>
      <c r="H9" s="141">
        <f>C9</f>
        <v>0</v>
      </c>
      <c r="I9" s="89"/>
      <c r="J9" s="89"/>
      <c r="K9" s="89"/>
      <c r="L9" s="89"/>
      <c r="M9" s="90"/>
    </row>
    <row r="10" spans="1:13" ht="15" customHeight="1" thickBot="1" x14ac:dyDescent="0.3">
      <c r="A10" s="137"/>
      <c r="B10" s="53" t="s">
        <v>112</v>
      </c>
      <c r="C10" s="138"/>
      <c r="E10" s="139" t="s">
        <v>123</v>
      </c>
      <c r="F10" s="137"/>
      <c r="G10" s="140" t="s">
        <v>112</v>
      </c>
      <c r="H10" s="142">
        <f>C10</f>
        <v>0</v>
      </c>
      <c r="I10" s="96"/>
      <c r="J10" s="96"/>
      <c r="K10" s="96"/>
      <c r="L10" s="96"/>
      <c r="M10" s="97"/>
    </row>
    <row r="11" spans="1:13" ht="15" customHeight="1" x14ac:dyDescent="0.25">
      <c r="A11" s="131" t="s">
        <v>144</v>
      </c>
      <c r="B11" s="49" t="s">
        <v>14</v>
      </c>
      <c r="C11" s="50"/>
      <c r="E11" s="119" t="s">
        <v>125</v>
      </c>
      <c r="F11" s="131" t="s">
        <v>144</v>
      </c>
      <c r="G11" s="120" t="s">
        <v>6</v>
      </c>
      <c r="H11" s="61" t="e">
        <f>C11*100/C12</f>
        <v>#DIV/0!</v>
      </c>
      <c r="I11" s="89"/>
      <c r="J11" s="89"/>
      <c r="K11" s="89"/>
      <c r="L11" s="89"/>
      <c r="M11" s="90"/>
    </row>
    <row r="12" spans="1:13" ht="15" customHeight="1" x14ac:dyDescent="0.25">
      <c r="A12" s="132"/>
      <c r="B12" s="41" t="s">
        <v>89</v>
      </c>
      <c r="C12" s="42"/>
      <c r="E12" s="119"/>
      <c r="F12" s="132"/>
      <c r="G12" s="120"/>
      <c r="H12" s="61"/>
      <c r="I12" s="89"/>
      <c r="J12" s="89"/>
      <c r="K12" s="89"/>
      <c r="L12" s="89"/>
      <c r="M12" s="90"/>
    </row>
    <row r="13" spans="1:13" ht="15" customHeight="1" x14ac:dyDescent="0.25">
      <c r="A13" s="132"/>
      <c r="B13" s="133" t="s">
        <v>116</v>
      </c>
      <c r="C13" s="44"/>
      <c r="E13" s="121" t="s">
        <v>77</v>
      </c>
      <c r="F13" s="132"/>
      <c r="G13" s="122" t="s">
        <v>115</v>
      </c>
      <c r="H13" s="63" t="e">
        <f>C13*100/C14</f>
        <v>#DIV/0!</v>
      </c>
      <c r="I13" s="89"/>
      <c r="J13" s="89"/>
      <c r="K13" s="89"/>
      <c r="L13" s="89"/>
      <c r="M13" s="90"/>
    </row>
    <row r="14" spans="1:13" ht="15" customHeight="1" x14ac:dyDescent="0.25">
      <c r="A14" s="132"/>
      <c r="B14" s="43" t="s">
        <v>89</v>
      </c>
      <c r="C14" s="44"/>
      <c r="E14" s="121"/>
      <c r="F14" s="132"/>
      <c r="G14" s="122"/>
      <c r="H14" s="63"/>
      <c r="I14" s="89"/>
      <c r="J14" s="89"/>
      <c r="K14" s="89"/>
      <c r="L14" s="89"/>
      <c r="M14" s="90"/>
    </row>
    <row r="15" spans="1:13" ht="15" customHeight="1" x14ac:dyDescent="0.25">
      <c r="A15" s="132"/>
      <c r="B15" s="41" t="s">
        <v>114</v>
      </c>
      <c r="C15" s="42"/>
      <c r="E15" s="119" t="s">
        <v>78</v>
      </c>
      <c r="F15" s="132"/>
      <c r="G15" s="120" t="s">
        <v>113</v>
      </c>
      <c r="H15" s="58" t="e">
        <f>C15*100/C16</f>
        <v>#DIV/0!</v>
      </c>
      <c r="I15" s="89"/>
      <c r="J15" s="89"/>
      <c r="K15" s="89"/>
      <c r="L15" s="89"/>
      <c r="M15" s="90"/>
    </row>
    <row r="16" spans="1:13" ht="15" customHeight="1" x14ac:dyDescent="0.25">
      <c r="A16" s="132"/>
      <c r="B16" s="41" t="s">
        <v>89</v>
      </c>
      <c r="C16" s="42"/>
      <c r="E16" s="119"/>
      <c r="F16" s="132"/>
      <c r="G16" s="120"/>
      <c r="H16" s="58"/>
      <c r="I16" s="89"/>
      <c r="J16" s="89"/>
      <c r="K16" s="89"/>
      <c r="L16" s="89"/>
      <c r="M16" s="90"/>
    </row>
    <row r="17" spans="1:13" ht="15" customHeight="1" x14ac:dyDescent="0.25">
      <c r="A17" s="132"/>
      <c r="B17" s="39" t="s">
        <v>76</v>
      </c>
      <c r="C17" s="134"/>
      <c r="E17" s="135" t="s">
        <v>122</v>
      </c>
      <c r="F17" s="132"/>
      <c r="G17" s="136" t="s">
        <v>76</v>
      </c>
      <c r="H17" s="141">
        <f>C17</f>
        <v>0</v>
      </c>
      <c r="I17" s="89"/>
      <c r="J17" s="89"/>
      <c r="K17" s="89"/>
      <c r="L17" s="89"/>
      <c r="M17" s="90"/>
    </row>
    <row r="18" spans="1:13" ht="15" customHeight="1" thickBot="1" x14ac:dyDescent="0.3">
      <c r="A18" s="137"/>
      <c r="B18" s="53" t="s">
        <v>112</v>
      </c>
      <c r="C18" s="138"/>
      <c r="E18" s="139" t="s">
        <v>123</v>
      </c>
      <c r="F18" s="137"/>
      <c r="G18" s="140" t="s">
        <v>112</v>
      </c>
      <c r="H18" s="142">
        <f>C18</f>
        <v>0</v>
      </c>
      <c r="I18" s="96"/>
      <c r="J18" s="96"/>
      <c r="K18" s="96"/>
      <c r="L18" s="96"/>
      <c r="M18" s="97"/>
    </row>
    <row r="20" spans="1:13" ht="33" customHeight="1" x14ac:dyDescent="0.25">
      <c r="A20" s="98"/>
      <c r="B20" s="99"/>
      <c r="E20" s="100" t="s">
        <v>159</v>
      </c>
      <c r="F20" s="101" t="s">
        <v>160</v>
      </c>
      <c r="G20" s="102"/>
      <c r="H20" s="102"/>
      <c r="I20" s="103"/>
      <c r="J20" s="117" t="s">
        <v>161</v>
      </c>
      <c r="K20" s="117"/>
      <c r="L20" s="117" t="s">
        <v>162</v>
      </c>
      <c r="M20" s="117"/>
    </row>
    <row r="21" spans="1:13" ht="24.75" customHeight="1" x14ac:dyDescent="0.25">
      <c r="A21" s="98"/>
      <c r="B21" s="99"/>
      <c r="E21" s="106" t="s">
        <v>199</v>
      </c>
      <c r="F21" s="126" t="s">
        <v>279</v>
      </c>
      <c r="G21" s="127"/>
      <c r="H21" s="127"/>
      <c r="I21" s="128"/>
      <c r="J21" s="129"/>
      <c r="K21" s="129"/>
      <c r="L21" s="129"/>
      <c r="M21" s="129"/>
    </row>
    <row r="22" spans="1:13" ht="24.75" customHeight="1" x14ac:dyDescent="0.25">
      <c r="A22" s="98"/>
      <c r="B22" s="99"/>
      <c r="E22" s="106" t="s">
        <v>200</v>
      </c>
      <c r="F22" s="126" t="s">
        <v>280</v>
      </c>
      <c r="G22" s="127"/>
      <c r="H22" s="127"/>
      <c r="I22" s="128"/>
      <c r="J22" s="129"/>
      <c r="K22" s="129"/>
      <c r="L22" s="129"/>
      <c r="M22" s="129"/>
    </row>
    <row r="23" spans="1:13" ht="24.75" customHeight="1" x14ac:dyDescent="0.25">
      <c r="A23" s="98"/>
      <c r="B23" s="99"/>
      <c r="E23" s="106" t="s">
        <v>201</v>
      </c>
      <c r="F23" s="126" t="s">
        <v>281</v>
      </c>
      <c r="G23" s="127"/>
      <c r="H23" s="127"/>
      <c r="I23" s="128"/>
      <c r="J23" s="129"/>
      <c r="K23" s="129"/>
      <c r="L23" s="129"/>
      <c r="M23" s="129"/>
    </row>
    <row r="24" spans="1:13" ht="24.75" customHeight="1" x14ac:dyDescent="0.25">
      <c r="A24" s="98"/>
      <c r="B24" s="99"/>
      <c r="E24" s="106" t="s">
        <v>202</v>
      </c>
      <c r="F24" s="126" t="s">
        <v>282</v>
      </c>
      <c r="G24" s="127"/>
      <c r="H24" s="127"/>
      <c r="I24" s="128"/>
      <c r="J24" s="129"/>
      <c r="K24" s="129"/>
      <c r="L24" s="129"/>
      <c r="M24" s="129"/>
    </row>
    <row r="25" spans="1:13" ht="24.75" customHeight="1" x14ac:dyDescent="0.25">
      <c r="A25" s="98"/>
      <c r="B25" s="99"/>
      <c r="E25" s="106" t="s">
        <v>203</v>
      </c>
      <c r="F25" s="126" t="s">
        <v>283</v>
      </c>
      <c r="G25" s="127"/>
      <c r="H25" s="127"/>
      <c r="I25" s="128"/>
      <c r="J25" s="129"/>
      <c r="K25" s="129"/>
      <c r="L25" s="129"/>
      <c r="M25" s="129"/>
    </row>
    <row r="26" spans="1:13" ht="24.75" customHeight="1" x14ac:dyDescent="0.25">
      <c r="A26" s="98"/>
      <c r="B26" s="99"/>
      <c r="E26" s="106" t="s">
        <v>204</v>
      </c>
      <c r="F26" s="126" t="s">
        <v>284</v>
      </c>
      <c r="G26" s="127"/>
      <c r="H26" s="127"/>
      <c r="I26" s="128"/>
      <c r="J26" s="129"/>
      <c r="K26" s="129"/>
      <c r="L26" s="129"/>
      <c r="M26" s="129"/>
    </row>
    <row r="27" spans="1:13" ht="24.75" customHeight="1" x14ac:dyDescent="0.25">
      <c r="A27" s="98"/>
      <c r="B27" s="99"/>
      <c r="E27" s="106" t="s">
        <v>205</v>
      </c>
      <c r="F27" s="126" t="s">
        <v>285</v>
      </c>
      <c r="G27" s="127"/>
      <c r="H27" s="127"/>
      <c r="I27" s="128"/>
      <c r="J27" s="129"/>
      <c r="K27" s="129"/>
      <c r="L27" s="129"/>
      <c r="M27" s="129"/>
    </row>
    <row r="28" spans="1:13" ht="24.75" customHeight="1" x14ac:dyDescent="0.25">
      <c r="A28" s="98"/>
      <c r="B28" s="99"/>
      <c r="E28" s="106" t="s">
        <v>206</v>
      </c>
      <c r="F28" s="126" t="s">
        <v>286</v>
      </c>
      <c r="G28" s="127"/>
      <c r="H28" s="127"/>
      <c r="I28" s="128"/>
      <c r="J28" s="129"/>
      <c r="K28" s="129"/>
      <c r="L28" s="129"/>
      <c r="M28" s="129"/>
    </row>
    <row r="29" spans="1:13" ht="24.75" customHeight="1" x14ac:dyDescent="0.25">
      <c r="A29" s="98"/>
      <c r="B29" s="99"/>
      <c r="E29" s="106" t="s">
        <v>207</v>
      </c>
      <c r="F29" s="126" t="s">
        <v>287</v>
      </c>
      <c r="G29" s="127"/>
      <c r="H29" s="127"/>
      <c r="I29" s="128"/>
      <c r="J29" s="129"/>
      <c r="K29" s="129"/>
      <c r="L29" s="129"/>
      <c r="M29" s="129"/>
    </row>
    <row r="30" spans="1:13" ht="24.75" customHeight="1" x14ac:dyDescent="0.25">
      <c r="A30" s="98"/>
      <c r="B30" s="99"/>
      <c r="E30" s="106" t="s">
        <v>208</v>
      </c>
      <c r="F30" s="126" t="s">
        <v>288</v>
      </c>
      <c r="G30" s="127"/>
      <c r="H30" s="127"/>
      <c r="I30" s="128"/>
      <c r="J30" s="129"/>
      <c r="K30" s="129"/>
      <c r="L30" s="129"/>
      <c r="M30" s="129"/>
    </row>
  </sheetData>
  <sheetProtection sheet="1" objects="1" scenarios="1"/>
  <mergeCells count="59">
    <mergeCell ref="F30:I30"/>
    <mergeCell ref="J30:K30"/>
    <mergeCell ref="L30:M30"/>
    <mergeCell ref="F28:I28"/>
    <mergeCell ref="J28:K28"/>
    <mergeCell ref="L28:M28"/>
    <mergeCell ref="F29:I29"/>
    <mergeCell ref="J29:K29"/>
    <mergeCell ref="L29:M29"/>
    <mergeCell ref="F26:I26"/>
    <mergeCell ref="J26:K26"/>
    <mergeCell ref="L26:M26"/>
    <mergeCell ref="F27:I27"/>
    <mergeCell ref="J27:K27"/>
    <mergeCell ref="L27:M27"/>
    <mergeCell ref="F24:I24"/>
    <mergeCell ref="J24:K24"/>
    <mergeCell ref="L24:M24"/>
    <mergeCell ref="F25:I25"/>
    <mergeCell ref="J25:K25"/>
    <mergeCell ref="L25:M25"/>
    <mergeCell ref="F22:I22"/>
    <mergeCell ref="J22:K22"/>
    <mergeCell ref="L22:M22"/>
    <mergeCell ref="F23:I23"/>
    <mergeCell ref="J23:K23"/>
    <mergeCell ref="L23:M23"/>
    <mergeCell ref="F20:I20"/>
    <mergeCell ref="J20:K20"/>
    <mergeCell ref="L20:M20"/>
    <mergeCell ref="F21:I21"/>
    <mergeCell ref="J21:K21"/>
    <mergeCell ref="L21:M21"/>
    <mergeCell ref="A11:A18"/>
    <mergeCell ref="A3:A10"/>
    <mergeCell ref="F3:F10"/>
    <mergeCell ref="F11:F18"/>
    <mergeCell ref="E15:E16"/>
    <mergeCell ref="E5:E6"/>
    <mergeCell ref="G15:G16"/>
    <mergeCell ref="H15:H16"/>
    <mergeCell ref="E11:E12"/>
    <mergeCell ref="G11:G12"/>
    <mergeCell ref="H11:H12"/>
    <mergeCell ref="E13:E14"/>
    <mergeCell ref="G13:G14"/>
    <mergeCell ref="H13:H14"/>
    <mergeCell ref="G5:G6"/>
    <mergeCell ref="H5:H6"/>
    <mergeCell ref="E7:E8"/>
    <mergeCell ref="G7:G8"/>
    <mergeCell ref="H7:H8"/>
    <mergeCell ref="G1:M1"/>
    <mergeCell ref="B2:C2"/>
    <mergeCell ref="E2:G2"/>
    <mergeCell ref="E3:E4"/>
    <mergeCell ref="G3:G4"/>
    <mergeCell ref="H3:H4"/>
    <mergeCell ref="E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M23"/>
  <sheetViews>
    <sheetView tabSelected="1" topLeftCell="C1" zoomScaleNormal="100" workbookViewId="0">
      <selection activeCell="O7" sqref="O7"/>
    </sheetView>
  </sheetViews>
  <sheetFormatPr defaultRowHeight="15" x14ac:dyDescent="0.25"/>
  <cols>
    <col min="1" max="1" width="5.42578125" style="66" customWidth="1"/>
    <col min="2" max="2" width="75.42578125" style="98" customWidth="1"/>
    <col min="3" max="3" width="9.140625" style="99"/>
    <col min="4" max="4" width="4.7109375" style="66" customWidth="1"/>
    <col min="5" max="5" width="11.28515625" style="66" customWidth="1"/>
    <col min="6" max="6" width="3.7109375" style="66" customWidth="1"/>
    <col min="7" max="7" width="75.5703125" style="98" customWidth="1"/>
    <col min="8" max="8" width="14.85546875" style="99" customWidth="1"/>
    <col min="9" max="9" width="9.140625" style="66"/>
    <col min="10" max="10" width="9.140625" style="109"/>
    <col min="11" max="16384" width="9.140625" style="66"/>
  </cols>
  <sheetData>
    <row r="1" spans="1:13" ht="30" customHeight="1" thickBot="1" x14ac:dyDescent="0.3">
      <c r="B1" s="66"/>
      <c r="C1" s="66"/>
      <c r="E1" s="67" t="s">
        <v>135</v>
      </c>
      <c r="F1" s="68"/>
      <c r="G1" s="143" t="s">
        <v>80</v>
      </c>
      <c r="H1" s="144"/>
      <c r="I1" s="144"/>
      <c r="J1" s="144"/>
      <c r="K1" s="144"/>
      <c r="L1" s="144"/>
      <c r="M1" s="145"/>
    </row>
    <row r="2" spans="1:13" s="72" customFormat="1" ht="30" customHeight="1" thickBot="1" x14ac:dyDescent="0.3">
      <c r="B2" s="73" t="s">
        <v>128</v>
      </c>
      <c r="C2" s="74"/>
      <c r="E2" s="75" t="s">
        <v>129</v>
      </c>
      <c r="F2" s="76"/>
      <c r="G2" s="77"/>
      <c r="H2" s="78" t="s">
        <v>0</v>
      </c>
      <c r="I2" s="79">
        <v>2019</v>
      </c>
      <c r="J2" s="79">
        <v>2020</v>
      </c>
      <c r="K2" s="79">
        <v>2021</v>
      </c>
      <c r="L2" s="79">
        <v>2022</v>
      </c>
      <c r="M2" s="80">
        <v>2023</v>
      </c>
    </row>
    <row r="3" spans="1:13" ht="15" customHeight="1" x14ac:dyDescent="0.25">
      <c r="A3" s="146" t="s">
        <v>143</v>
      </c>
      <c r="B3" s="147" t="s">
        <v>106</v>
      </c>
      <c r="C3" s="148"/>
      <c r="E3" s="149" t="s">
        <v>82</v>
      </c>
      <c r="F3" s="146" t="s">
        <v>143</v>
      </c>
      <c r="G3" s="136" t="s">
        <v>106</v>
      </c>
      <c r="H3" s="141">
        <f>C3</f>
        <v>0</v>
      </c>
      <c r="I3" s="150"/>
      <c r="J3" s="84"/>
      <c r="K3" s="84"/>
      <c r="L3" s="84"/>
      <c r="M3" s="85"/>
    </row>
    <row r="4" spans="1:13" ht="15" customHeight="1" x14ac:dyDescent="0.25">
      <c r="A4" s="151"/>
      <c r="B4" s="37" t="s">
        <v>107</v>
      </c>
      <c r="C4" s="152"/>
      <c r="E4" s="153" t="s">
        <v>83</v>
      </c>
      <c r="F4" s="151"/>
      <c r="G4" s="154" t="s">
        <v>107</v>
      </c>
      <c r="H4" s="165">
        <f>C4</f>
        <v>0</v>
      </c>
      <c r="I4" s="155"/>
      <c r="J4" s="89"/>
      <c r="K4" s="89"/>
      <c r="L4" s="89"/>
      <c r="M4" s="90"/>
    </row>
    <row r="5" spans="1:13" ht="15" customHeight="1" x14ac:dyDescent="0.25">
      <c r="A5" s="151"/>
      <c r="B5" s="39" t="s">
        <v>108</v>
      </c>
      <c r="C5" s="134"/>
      <c r="E5" s="149" t="s">
        <v>84</v>
      </c>
      <c r="F5" s="151"/>
      <c r="G5" s="136" t="s">
        <v>108</v>
      </c>
      <c r="H5" s="141">
        <f>C5</f>
        <v>0</v>
      </c>
      <c r="I5" s="155"/>
      <c r="J5" s="89"/>
      <c r="K5" s="89"/>
      <c r="L5" s="89"/>
      <c r="M5" s="90"/>
    </row>
    <row r="6" spans="1:13" ht="15" customHeight="1" x14ac:dyDescent="0.25">
      <c r="A6" s="151"/>
      <c r="B6" s="37" t="s">
        <v>98</v>
      </c>
      <c r="C6" s="38"/>
      <c r="E6" s="156" t="s">
        <v>85</v>
      </c>
      <c r="F6" s="151"/>
      <c r="G6" s="120" t="s">
        <v>138</v>
      </c>
      <c r="H6" s="58" t="e">
        <f>C6/C7*100</f>
        <v>#DIV/0!</v>
      </c>
      <c r="I6" s="155"/>
      <c r="J6" s="89"/>
      <c r="K6" s="89"/>
      <c r="L6" s="89"/>
      <c r="M6" s="90"/>
    </row>
    <row r="7" spans="1:13" ht="15" customHeight="1" x14ac:dyDescent="0.25">
      <c r="A7" s="151"/>
      <c r="B7" s="37" t="s">
        <v>157</v>
      </c>
      <c r="C7" s="38"/>
      <c r="E7" s="156"/>
      <c r="F7" s="151"/>
      <c r="G7" s="120"/>
      <c r="H7" s="58"/>
      <c r="I7" s="155"/>
      <c r="J7" s="89"/>
      <c r="K7" s="89"/>
      <c r="L7" s="89"/>
      <c r="M7" s="90"/>
    </row>
    <row r="8" spans="1:13" ht="15" customHeight="1" x14ac:dyDescent="0.25">
      <c r="A8" s="151"/>
      <c r="B8" s="43" t="s">
        <v>111</v>
      </c>
      <c r="C8" s="44"/>
      <c r="E8" s="157" t="s">
        <v>124</v>
      </c>
      <c r="F8" s="151"/>
      <c r="G8" s="122" t="s">
        <v>81</v>
      </c>
      <c r="H8" s="57" t="e">
        <f>C8*100/C9</f>
        <v>#DIV/0!</v>
      </c>
      <c r="I8" s="155"/>
      <c r="J8" s="89"/>
      <c r="K8" s="89"/>
      <c r="L8" s="89"/>
      <c r="M8" s="90"/>
    </row>
    <row r="9" spans="1:13" ht="14.25" customHeight="1" thickBot="1" x14ac:dyDescent="0.3">
      <c r="A9" s="158"/>
      <c r="B9" s="45" t="s">
        <v>156</v>
      </c>
      <c r="C9" s="46"/>
      <c r="E9" s="159"/>
      <c r="F9" s="158"/>
      <c r="G9" s="160"/>
      <c r="H9" s="64"/>
      <c r="I9" s="161"/>
      <c r="J9" s="96"/>
      <c r="K9" s="96"/>
      <c r="L9" s="96"/>
      <c r="M9" s="97"/>
    </row>
    <row r="10" spans="1:13" ht="15" customHeight="1" x14ac:dyDescent="0.25">
      <c r="A10" s="146" t="s">
        <v>144</v>
      </c>
      <c r="B10" s="147" t="s">
        <v>106</v>
      </c>
      <c r="C10" s="148"/>
      <c r="E10" s="149" t="s">
        <v>82</v>
      </c>
      <c r="F10" s="146" t="s">
        <v>144</v>
      </c>
      <c r="G10" s="136" t="s">
        <v>106</v>
      </c>
      <c r="H10" s="141">
        <f>C10</f>
        <v>0</v>
      </c>
      <c r="I10" s="150"/>
      <c r="J10" s="84"/>
      <c r="K10" s="84"/>
      <c r="L10" s="84"/>
      <c r="M10" s="85"/>
    </row>
    <row r="11" spans="1:13" ht="15" customHeight="1" x14ac:dyDescent="0.25">
      <c r="A11" s="151"/>
      <c r="B11" s="37" t="s">
        <v>107</v>
      </c>
      <c r="C11" s="152"/>
      <c r="E11" s="153" t="s">
        <v>83</v>
      </c>
      <c r="F11" s="151"/>
      <c r="G11" s="154" t="s">
        <v>107</v>
      </c>
      <c r="H11" s="165">
        <f>C11</f>
        <v>0</v>
      </c>
      <c r="I11" s="155"/>
      <c r="J11" s="89"/>
      <c r="K11" s="89"/>
      <c r="L11" s="89"/>
      <c r="M11" s="90"/>
    </row>
    <row r="12" spans="1:13" ht="15" customHeight="1" x14ac:dyDescent="0.25">
      <c r="A12" s="151"/>
      <c r="B12" s="39" t="s">
        <v>108</v>
      </c>
      <c r="C12" s="134"/>
      <c r="E12" s="149" t="s">
        <v>84</v>
      </c>
      <c r="F12" s="151"/>
      <c r="G12" s="136" t="s">
        <v>108</v>
      </c>
      <c r="H12" s="141">
        <f>C12</f>
        <v>0</v>
      </c>
      <c r="I12" s="155"/>
      <c r="J12" s="89"/>
      <c r="K12" s="89"/>
      <c r="L12" s="89"/>
      <c r="M12" s="90"/>
    </row>
    <row r="13" spans="1:13" ht="15" customHeight="1" x14ac:dyDescent="0.25">
      <c r="A13" s="151"/>
      <c r="B13" s="37" t="s">
        <v>98</v>
      </c>
      <c r="C13" s="38"/>
      <c r="E13" s="156" t="s">
        <v>85</v>
      </c>
      <c r="F13" s="151"/>
      <c r="G13" s="120" t="s">
        <v>138</v>
      </c>
      <c r="H13" s="58" t="e">
        <f>C13/C14*100</f>
        <v>#DIV/0!</v>
      </c>
      <c r="I13" s="155"/>
      <c r="J13" s="89"/>
      <c r="K13" s="89"/>
      <c r="L13" s="89"/>
      <c r="M13" s="90"/>
    </row>
    <row r="14" spans="1:13" ht="15" customHeight="1" x14ac:dyDescent="0.25">
      <c r="A14" s="151"/>
      <c r="B14" s="37" t="s">
        <v>158</v>
      </c>
      <c r="C14" s="38"/>
      <c r="E14" s="156"/>
      <c r="F14" s="151"/>
      <c r="G14" s="120"/>
      <c r="H14" s="58"/>
      <c r="I14" s="155"/>
      <c r="J14" s="89"/>
      <c r="K14" s="89"/>
      <c r="L14" s="89"/>
      <c r="M14" s="90"/>
    </row>
    <row r="15" spans="1:13" ht="15" customHeight="1" x14ac:dyDescent="0.25">
      <c r="A15" s="151"/>
      <c r="B15" s="43" t="s">
        <v>111</v>
      </c>
      <c r="C15" s="44"/>
      <c r="E15" s="157" t="s">
        <v>124</v>
      </c>
      <c r="F15" s="151"/>
      <c r="G15" s="122" t="s">
        <v>81</v>
      </c>
      <c r="H15" s="57" t="e">
        <f>C15*100/C16</f>
        <v>#DIV/0!</v>
      </c>
      <c r="I15" s="155"/>
      <c r="J15" s="89"/>
      <c r="K15" s="89"/>
      <c r="L15" s="89"/>
      <c r="M15" s="90"/>
    </row>
    <row r="16" spans="1:13" ht="15" customHeight="1" thickBot="1" x14ac:dyDescent="0.3">
      <c r="A16" s="158"/>
      <c r="B16" s="45" t="s">
        <v>155</v>
      </c>
      <c r="C16" s="46"/>
      <c r="E16" s="159"/>
      <c r="F16" s="158"/>
      <c r="G16" s="160"/>
      <c r="H16" s="64"/>
      <c r="I16" s="161"/>
      <c r="J16" s="96"/>
      <c r="K16" s="96"/>
      <c r="L16" s="96"/>
      <c r="M16" s="97"/>
    </row>
    <row r="18" spans="1:13" ht="33" customHeight="1" x14ac:dyDescent="0.25">
      <c r="A18" s="98"/>
      <c r="B18" s="99"/>
      <c r="E18" s="100" t="s">
        <v>159</v>
      </c>
      <c r="F18" s="101" t="s">
        <v>160</v>
      </c>
      <c r="G18" s="102"/>
      <c r="H18" s="102"/>
      <c r="I18" s="103"/>
      <c r="J18" s="117" t="s">
        <v>161</v>
      </c>
      <c r="K18" s="117"/>
      <c r="L18" s="117" t="s">
        <v>162</v>
      </c>
      <c r="M18" s="117"/>
    </row>
    <row r="19" spans="1:13" ht="27" customHeight="1" x14ac:dyDescent="0.25">
      <c r="A19" s="98"/>
      <c r="B19" s="99"/>
      <c r="E19" s="106" t="s">
        <v>209</v>
      </c>
      <c r="F19" s="162" t="s">
        <v>289</v>
      </c>
      <c r="G19" s="163"/>
      <c r="H19" s="163"/>
      <c r="I19" s="164"/>
      <c r="J19" s="129"/>
      <c r="K19" s="129"/>
      <c r="L19" s="129"/>
      <c r="M19" s="129"/>
    </row>
    <row r="20" spans="1:13" ht="27" customHeight="1" x14ac:dyDescent="0.25">
      <c r="A20" s="98"/>
      <c r="B20" s="99"/>
      <c r="E20" s="106" t="s">
        <v>210</v>
      </c>
      <c r="F20" s="126" t="s">
        <v>290</v>
      </c>
      <c r="G20" s="127"/>
      <c r="H20" s="127"/>
      <c r="I20" s="128"/>
      <c r="J20" s="129"/>
      <c r="K20" s="129"/>
      <c r="L20" s="129"/>
      <c r="M20" s="129"/>
    </row>
    <row r="21" spans="1:13" ht="27" customHeight="1" x14ac:dyDescent="0.25">
      <c r="A21" s="98"/>
      <c r="B21" s="99"/>
      <c r="E21" s="106" t="s">
        <v>211</v>
      </c>
      <c r="F21" s="126" t="s">
        <v>291</v>
      </c>
      <c r="G21" s="127"/>
      <c r="H21" s="127"/>
      <c r="I21" s="128"/>
      <c r="J21" s="129"/>
      <c r="K21" s="129"/>
      <c r="L21" s="129"/>
      <c r="M21" s="129"/>
    </row>
    <row r="22" spans="1:13" ht="27" customHeight="1" x14ac:dyDescent="0.25">
      <c r="A22" s="98"/>
      <c r="B22" s="99"/>
      <c r="E22" s="106" t="s">
        <v>212</v>
      </c>
      <c r="F22" s="126" t="s">
        <v>292</v>
      </c>
      <c r="G22" s="127"/>
      <c r="H22" s="127"/>
      <c r="I22" s="128"/>
      <c r="J22" s="129"/>
      <c r="K22" s="129"/>
      <c r="L22" s="129"/>
      <c r="M22" s="129"/>
    </row>
    <row r="23" spans="1:13" ht="27" customHeight="1" x14ac:dyDescent="0.25">
      <c r="A23" s="98"/>
      <c r="B23" s="99"/>
      <c r="E23" s="106" t="s">
        <v>213</v>
      </c>
      <c r="F23" s="126" t="s">
        <v>293</v>
      </c>
      <c r="G23" s="127"/>
      <c r="H23" s="127"/>
      <c r="I23" s="128"/>
      <c r="J23" s="129"/>
      <c r="K23" s="129"/>
      <c r="L23" s="129"/>
      <c r="M23" s="129"/>
    </row>
  </sheetData>
  <sheetProtection sheet="1" objects="1" scenarios="1"/>
  <mergeCells count="37">
    <mergeCell ref="F22:I22"/>
    <mergeCell ref="J22:K22"/>
    <mergeCell ref="L22:M22"/>
    <mergeCell ref="F23:I23"/>
    <mergeCell ref="J23:K23"/>
    <mergeCell ref="L23:M23"/>
    <mergeCell ref="F20:I20"/>
    <mergeCell ref="J20:K20"/>
    <mergeCell ref="L20:M20"/>
    <mergeCell ref="F21:I21"/>
    <mergeCell ref="J21:K21"/>
    <mergeCell ref="L21:M21"/>
    <mergeCell ref="F18:I18"/>
    <mergeCell ref="J18:K18"/>
    <mergeCell ref="L18:M18"/>
    <mergeCell ref="F19:I19"/>
    <mergeCell ref="J19:K19"/>
    <mergeCell ref="L19:M19"/>
    <mergeCell ref="A3:A9"/>
    <mergeCell ref="A10:A16"/>
    <mergeCell ref="F3:F9"/>
    <mergeCell ref="F10:F16"/>
    <mergeCell ref="E15:E16"/>
    <mergeCell ref="E1:F1"/>
    <mergeCell ref="G15:G16"/>
    <mergeCell ref="H15:H16"/>
    <mergeCell ref="E8:E9"/>
    <mergeCell ref="G8:G9"/>
    <mergeCell ref="H8:H9"/>
    <mergeCell ref="E13:E14"/>
    <mergeCell ref="G13:G14"/>
    <mergeCell ref="H13:H14"/>
    <mergeCell ref="B2:C2"/>
    <mergeCell ref="E2:G2"/>
    <mergeCell ref="E6:E7"/>
    <mergeCell ref="G6:G7"/>
    <mergeCell ref="H6: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2019-02-01T13:01:06Z</dcterms:modified>
</cp:coreProperties>
</file>